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585" activeTab="0"/>
  </bookViews>
  <sheets>
    <sheet name="LSUHSC-S ANAL C1" sheetId="1" r:id="rId1"/>
  </sheets>
  <definedNames>
    <definedName name="_xlnm.Print_Titles" localSheetId="0">'LSUHSC-S ANAL C1'!$1:$11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<sst xmlns="http://schemas.openxmlformats.org/spreadsheetml/2006/main" count="48" uniqueCount="48">
  <si>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ANALYSIS C-1               ANALYSIS OF CURRENT FUND REVENUES               ANALYSIS C-1  </t>
  </si>
  <si>
    <t>Total</t>
  </si>
  <si>
    <t>Unrestricted</t>
  </si>
  <si>
    <t>Restricted</t>
  </si>
  <si>
    <t xml:space="preserve"> Tuition and fees--</t>
  </si>
  <si>
    <t xml:space="preserve">      Total tuition and fees</t>
  </si>
  <si>
    <t xml:space="preserve"> State appropriations--</t>
  </si>
  <si>
    <t xml:space="preserve"> Government grants and contracts--</t>
  </si>
  <si>
    <t xml:space="preserve">      Total government grants and contracts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</si>
  <si>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</si>
  <si>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</si>
  <si>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</si>
  <si>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</si>
  <si>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  Miscellaneous</t>
  </si>
  <si>
    <t xml:space="preserve">      Total sales and services of educational departments</t>
  </si>
  <si>
    <t xml:space="preserve"> Auxiliary enterprise revenues</t>
  </si>
  <si>
    <t xml:space="preserve"> Other sources--</t>
  </si>
  <si>
    <t xml:space="preserve">      Total other sources</t>
  </si>
  <si>
    <t xml:space="preserve">        Total revenues</t>
  </si>
  <si>
    <t xml:space="preserve">   University</t>
  </si>
  <si>
    <t xml:space="preserve">   Other</t>
  </si>
  <si>
    <t xml:space="preserve">   General</t>
  </si>
  <si>
    <t xml:space="preserve">   Federal</t>
  </si>
  <si>
    <t xml:space="preserve">   State</t>
  </si>
  <si>
    <t xml:space="preserve">   Recovery of indirect costs</t>
  </si>
  <si>
    <t xml:space="preserve">   Rentals and leases</t>
  </si>
  <si>
    <t>FOR THE YEAR ENDED JUNE 30, 2007</t>
  </si>
  <si>
    <t>LOUISIANA STATE UNIVERSITY HEALTH SCIENCES CENTER IN SHREVEPORT</t>
  </si>
  <si>
    <t xml:space="preserve">   Registration</t>
  </si>
  <si>
    <t xml:space="preserve">   Non-Resident</t>
  </si>
  <si>
    <t xml:space="preserve">   Local</t>
  </si>
  <si>
    <t xml:space="preserve">   Clinics and labs -</t>
  </si>
  <si>
    <t xml:space="preserve">    Faculty Practice Clinics</t>
  </si>
  <si>
    <t xml:space="preserve">   Other sales and services -</t>
  </si>
  <si>
    <t xml:space="preserve">    Departmental sales and services</t>
  </si>
  <si>
    <t xml:space="preserve">    State Appropriation</t>
  </si>
  <si>
    <t xml:space="preserve">    Sponsored grants and contracts</t>
  </si>
  <si>
    <t xml:space="preserve">    Sales and Services</t>
  </si>
  <si>
    <t xml:space="preserve">    Other Sources</t>
  </si>
  <si>
    <t xml:space="preserve">      Total hospitals</t>
  </si>
  <si>
    <t xml:space="preserve">   Administrative allowances</t>
  </si>
  <si>
    <t xml:space="preserve">   Interest on Investments</t>
  </si>
  <si>
    <t xml:space="preserve">   Learning Resources</t>
  </si>
  <si>
    <t xml:space="preserve">   Library Services</t>
  </si>
  <si>
    <t xml:space="preserve">   Patent Revenue</t>
  </si>
  <si>
    <t xml:space="preserve">   Salvage material sales</t>
  </si>
  <si>
    <t xml:space="preserve">   Transfers</t>
  </si>
  <si>
    <t xml:space="preserve">   Hospitals --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</si>
</sst>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0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13" borderId="0" applyNumberFormat="0" applyBorder="0" applyAlignment="0" applyProtection="0"/>
    <xf numFmtId="0" fontId="7" fillId="4" borderId="1" applyNumberFormat="0" applyAlignment="0" applyProtection="0"/>
    <xf numFmtId="0" fontId="8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0" fillId="5" borderId="7" applyNumberFormat="0" applyFont="0" applyAlignment="0" applyProtection="0"/>
    <xf numFmtId="0" fontId="17" fillId="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164" fontId="1" fillId="0" borderId="0" xfId="42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165" fontId="1" fillId="0" borderId="0" xfId="44" applyNumberFormat="1" applyFont="1" applyFill="1" applyAlignment="1" applyProtection="1">
      <alignment vertical="center"/>
      <protection/>
    </xf>
    <xf numFmtId="164" fontId="1" fillId="0" borderId="10" xfId="42" applyNumberFormat="1" applyFont="1" applyFill="1" applyBorder="1" applyAlignment="1" applyProtection="1">
      <alignment vertical="center"/>
      <protection/>
    </xf>
    <xf numFmtId="164" fontId="1" fillId="0" borderId="11" xfId="42" applyNumberFormat="1" applyFont="1" applyFill="1" applyBorder="1" applyAlignment="1" applyProtection="1">
      <alignment vertical="center"/>
      <protection/>
    </xf>
    <xf numFmtId="164" fontId="1" fillId="15" borderId="12" xfId="42" applyNumberFormat="1" applyFont="1" applyFill="1" applyBorder="1" applyAlignment="1" applyProtection="1">
      <alignment vertical="center"/>
      <protection/>
    </xf>
    <xf numFmtId="164" fontId="1" fillId="15" borderId="13" xfId="42" applyNumberFormat="1" applyFont="1" applyFill="1" applyBorder="1" applyAlignment="1" applyProtection="1">
      <alignment vertical="center"/>
      <protection/>
    </xf>
    <xf numFmtId="164" fontId="1" fillId="15" borderId="14" xfId="42" applyNumberFormat="1" applyFont="1" applyFill="1" applyBorder="1" applyAlignment="1" applyProtection="1">
      <alignment vertical="center"/>
      <protection/>
    </xf>
    <xf numFmtId="164" fontId="2" fillId="15" borderId="15" xfId="42" applyNumberFormat="1" applyFont="1" applyFill="1" applyBorder="1" applyAlignment="1" applyProtection="1">
      <alignment vertical="center"/>
      <protection/>
    </xf>
    <xf numFmtId="164" fontId="2" fillId="15" borderId="0" xfId="42" applyNumberFormat="1" applyFont="1" applyFill="1" applyBorder="1" applyAlignment="1" applyProtection="1">
      <alignment vertical="center"/>
      <protection/>
    </xf>
    <xf numFmtId="164" fontId="2" fillId="15" borderId="16" xfId="42" applyNumberFormat="1" applyFont="1" applyFill="1" applyBorder="1" applyAlignment="1" applyProtection="1">
      <alignment vertical="center"/>
      <protection/>
    </xf>
    <xf numFmtId="164" fontId="2" fillId="15" borderId="17" xfId="42" applyNumberFormat="1" applyFont="1" applyFill="1" applyBorder="1" applyAlignment="1" applyProtection="1">
      <alignment horizontal="center" vertical="center"/>
      <protection/>
    </xf>
    <xf numFmtId="164" fontId="2" fillId="15" borderId="18" xfId="42" applyNumberFormat="1" applyFont="1" applyFill="1" applyBorder="1" applyAlignment="1" applyProtection="1">
      <alignment horizontal="center" vertical="center"/>
      <protection/>
    </xf>
    <xf numFmtId="164" fontId="2" fillId="15" borderId="19" xfId="42" applyNumberFormat="1" applyFont="1" applyFill="1" applyBorder="1" applyAlignment="1" applyProtection="1">
      <alignment horizontal="center" vertical="center"/>
      <protection/>
    </xf>
    <xf numFmtId="164" fontId="1" fillId="3" borderId="0" xfId="42" applyNumberFormat="1" applyFont="1" applyFill="1" applyAlignment="1" applyProtection="1">
      <alignment vertical="center"/>
      <protection/>
    </xf>
    <xf numFmtId="0" fontId="0" fillId="3" borderId="0" xfId="0" applyFill="1" applyAlignment="1">
      <alignment/>
    </xf>
    <xf numFmtId="164" fontId="1" fillId="0" borderId="10" xfId="42" applyNumberFormat="1" applyFont="1" applyFill="1" applyBorder="1" applyAlignment="1" applyProtection="1">
      <alignment horizontal="center" vertical="center"/>
      <protection/>
    </xf>
    <xf numFmtId="165" fontId="1" fillId="0" borderId="20" xfId="44" applyNumberFormat="1" applyFont="1" applyFill="1" applyBorder="1" applyAlignment="1" applyProtection="1">
      <alignment vertical="center"/>
      <protection/>
    </xf>
    <xf numFmtId="164" fontId="2" fillId="16" borderId="15" xfId="42" applyNumberFormat="1" applyFont="1" applyFill="1" applyBorder="1" applyAlignment="1" applyProtection="1">
      <alignment horizontal="center" vertical="center"/>
      <protection/>
    </xf>
    <xf numFmtId="164" fontId="2" fillId="16" borderId="0" xfId="42" applyNumberFormat="1" applyFont="1" applyFill="1" applyBorder="1" applyAlignment="1" applyProtection="1">
      <alignment horizontal="center" vertical="center"/>
      <protection/>
    </xf>
    <xf numFmtId="164" fontId="2" fillId="16" borderId="16" xfId="42" applyNumberFormat="1" applyFont="1" applyFill="1" applyBorder="1" applyAlignment="1" applyProtection="1">
      <alignment horizontal="center" vertical="center"/>
      <protection/>
    </xf>
    <xf numFmtId="164" fontId="2" fillId="15" borderId="15" xfId="42" applyNumberFormat="1" applyFont="1" applyFill="1" applyBorder="1" applyAlignment="1" applyProtection="1">
      <alignment horizontal="center" vertical="center"/>
      <protection/>
    </xf>
    <xf numFmtId="0" fontId="2" fillId="15" borderId="0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  <xf numFmtId="164" fontId="2" fillId="15" borderId="0" xfId="42" applyNumberFormat="1" applyFont="1" applyFill="1" applyBorder="1" applyAlignment="1" applyProtection="1">
      <alignment horizontal="center" vertical="center"/>
      <protection/>
    </xf>
    <xf numFmtId="164" fontId="2" fillId="15" borderId="16" xfId="42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2.8515625" style="1" customWidth="1"/>
    <col min="2" max="2" width="1.8515625" style="1" customWidth="1"/>
    <col min="3" max="3" width="16.7109375" style="1" customWidth="1"/>
    <col min="4" max="4" width="1.8515625" style="1" customWidth="1"/>
    <col min="5" max="5" width="16.7109375" style="1" customWidth="1"/>
    <col min="6" max="6" width="1.8515625" style="1" customWidth="1"/>
    <col min="7" max="7" width="16.7109375" style="1" customWidth="1"/>
    <col min="8" max="16384" width="9.140625" style="4" customWidth="1"/>
  </cols>
  <sheetData>
    <row r="1" ht="13.5" thickBot="1"/>
    <row r="2" spans="1:7" ht="10.5" customHeight="1">
      <c r="A2" s="8"/>
      <c r="B2" s="9"/>
      <c r="C2" s="9"/>
      <c r="D2" s="9"/>
      <c r="E2" s="9"/>
      <c r="F2" s="9"/>
      <c r="G2" s="10"/>
    </row>
    <row r="3" spans="1:7" ht="12.75">
      <c r="A3" s="21" t="s">
        <v>27</v>
      </c>
      <c r="B3" s="22"/>
      <c r="C3" s="22"/>
      <c r="D3" s="22"/>
      <c r="E3" s="22"/>
      <c r="F3" s="22"/>
      <c r="G3" s="23"/>
    </row>
    <row r="4" spans="1:7" ht="8.25" customHeight="1">
      <c r="A4" s="11"/>
      <c r="B4" s="12"/>
      <c r="C4" s="12"/>
      <c r="D4" s="12"/>
      <c r="E4" s="12"/>
      <c r="F4" s="12"/>
      <c r="G4" s="13"/>
    </row>
    <row r="5" spans="1:7" ht="12.75">
      <c r="A5" s="24" t="s">
        <v>0</v>
      </c>
      <c r="B5" s="25"/>
      <c r="C5" s="25"/>
      <c r="D5" s="25"/>
      <c r="E5" s="25"/>
      <c r="F5" s="25"/>
      <c r="G5" s="26"/>
    </row>
    <row r="6" spans="1:7" ht="12.75">
      <c r="A6" s="24" t="s">
        <v>26</v>
      </c>
      <c r="B6" s="27"/>
      <c r="C6" s="27"/>
      <c r="D6" s="27"/>
      <c r="E6" s="27"/>
      <c r="F6" s="27"/>
      <c r="G6" s="28"/>
    </row>
    <row r="7" spans="1:7" ht="10.5" customHeight="1" thickBot="1">
      <c r="A7" s="14"/>
      <c r="B7" s="15"/>
      <c r="C7" s="15"/>
      <c r="D7" s="15"/>
      <c r="E7" s="15"/>
      <c r="F7" s="15"/>
      <c r="G7" s="16"/>
    </row>
    <row r="10" spans="1:7" ht="12.75">
      <c r="A10" s="2"/>
      <c r="B10" s="2"/>
      <c r="C10" s="19" t="s">
        <v>1</v>
      </c>
      <c r="D10" s="2"/>
      <c r="E10" s="19" t="s">
        <v>2</v>
      </c>
      <c r="F10" s="2"/>
      <c r="G10" s="19" t="s">
        <v>3</v>
      </c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17" t="s">
        <v>4</v>
      </c>
      <c r="B12" s="17"/>
      <c r="C12" s="17"/>
      <c r="D12" s="17"/>
      <c r="E12" s="17"/>
      <c r="F12" s="17"/>
      <c r="G12" s="17"/>
    </row>
    <row r="13" spans="1:7" ht="12.75">
      <c r="A13" s="2" t="s">
        <v>19</v>
      </c>
      <c r="B13" s="2"/>
      <c r="C13" s="5">
        <f>SUM(E13:G13)</f>
        <v>5369461</v>
      </c>
      <c r="D13" s="2"/>
      <c r="E13" s="5">
        <v>5333211</v>
      </c>
      <c r="F13" s="2"/>
      <c r="G13" s="5">
        <v>36250</v>
      </c>
    </row>
    <row r="14" spans="1:7" ht="12.75">
      <c r="A14" s="17" t="s">
        <v>28</v>
      </c>
      <c r="B14" s="17"/>
      <c r="C14" s="17">
        <f>SUM(E14:G14)</f>
        <v>119515</v>
      </c>
      <c r="D14" s="17"/>
      <c r="E14" s="17">
        <v>0</v>
      </c>
      <c r="F14" s="17"/>
      <c r="G14" s="17">
        <v>119515</v>
      </c>
    </row>
    <row r="15" spans="1:7" ht="12.75">
      <c r="A15" s="2" t="s">
        <v>29</v>
      </c>
      <c r="B15" s="2"/>
      <c r="C15" s="2">
        <f>SUM(E15:G15)</f>
        <v>80696</v>
      </c>
      <c r="D15" s="2"/>
      <c r="E15" s="2">
        <v>80696</v>
      </c>
      <c r="F15" s="2"/>
      <c r="G15" s="2">
        <v>0</v>
      </c>
    </row>
    <row r="16" spans="1:7" ht="12.75">
      <c r="A16" s="2" t="s">
        <v>20</v>
      </c>
      <c r="B16" s="2"/>
      <c r="C16" s="6">
        <f>SUM(E16:G16)</f>
        <v>410694</v>
      </c>
      <c r="D16" s="3"/>
      <c r="E16" s="6">
        <v>370260</v>
      </c>
      <c r="F16" s="2"/>
      <c r="G16" s="6">
        <v>40434</v>
      </c>
    </row>
    <row r="17" spans="1:7" ht="12.75">
      <c r="A17" s="2" t="s">
        <v>5</v>
      </c>
      <c r="B17" s="2"/>
      <c r="C17" s="7">
        <f>SUM(E17:G17)</f>
        <v>5980366</v>
      </c>
      <c r="D17" s="2"/>
      <c r="E17" s="7">
        <f>SUM(E13:E16)</f>
        <v>5784167</v>
      </c>
      <c r="F17" s="2"/>
      <c r="G17" s="7">
        <f>SUM(G13:G16)</f>
        <v>196199</v>
      </c>
    </row>
    <row r="18" spans="1:7" ht="12.75">
      <c r="A18" s="3"/>
      <c r="B18" s="2"/>
      <c r="C18" s="2"/>
      <c r="D18" s="2"/>
      <c r="E18" s="2"/>
      <c r="F18" s="2"/>
      <c r="G18" s="2"/>
    </row>
    <row r="19" spans="1:7" ht="12.75">
      <c r="A19" s="3" t="s">
        <v>6</v>
      </c>
      <c r="B19" s="2"/>
      <c r="C19" s="2"/>
      <c r="D19" s="2"/>
      <c r="E19" s="2"/>
      <c r="F19" s="2"/>
      <c r="G19" s="2"/>
    </row>
    <row r="20" spans="1:7" ht="12.75">
      <c r="A20" s="3" t="s">
        <v>21</v>
      </c>
      <c r="B20" s="2"/>
      <c r="C20" s="6">
        <f>SUM(E20:G20)</f>
        <v>51783585</v>
      </c>
      <c r="D20" s="2"/>
      <c r="E20" s="6">
        <v>51783585</v>
      </c>
      <c r="F20" s="2"/>
      <c r="G20" s="6">
        <v>0</v>
      </c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 t="s">
        <v>7</v>
      </c>
      <c r="B22" s="2"/>
      <c r="C22" s="2"/>
      <c r="D22" s="2"/>
      <c r="E22" s="2"/>
      <c r="F22" s="2"/>
      <c r="G22" s="2"/>
    </row>
    <row r="23" spans="1:7" ht="12.75">
      <c r="A23" s="2" t="s">
        <v>22</v>
      </c>
      <c r="B23" s="2"/>
      <c r="C23" s="2">
        <f>SUM(E23:G23)</f>
        <v>16013725</v>
      </c>
      <c r="D23" s="2"/>
      <c r="E23" s="2">
        <v>0</v>
      </c>
      <c r="F23" s="2"/>
      <c r="G23" s="2">
        <v>16013725</v>
      </c>
    </row>
    <row r="24" spans="1:7" ht="12.75">
      <c r="A24" s="2" t="s">
        <v>23</v>
      </c>
      <c r="B24" s="2"/>
      <c r="C24" s="2">
        <f>SUM(E24:G24)</f>
        <v>6276741</v>
      </c>
      <c r="D24" s="2"/>
      <c r="E24" s="2">
        <v>0</v>
      </c>
      <c r="F24" s="2"/>
      <c r="G24" s="2">
        <v>6276741</v>
      </c>
    </row>
    <row r="25" spans="1:7" ht="12.75">
      <c r="A25" s="2" t="s">
        <v>30</v>
      </c>
      <c r="B25" s="2"/>
      <c r="C25" s="6">
        <f>SUM(E25:G25)</f>
        <v>5895162</v>
      </c>
      <c r="D25" s="2"/>
      <c r="E25" s="6">
        <v>0</v>
      </c>
      <c r="F25" s="2"/>
      <c r="G25" s="6">
        <v>5895162</v>
      </c>
    </row>
    <row r="26" spans="1:7" ht="12.75">
      <c r="A26" s="2" t="s">
        <v>8</v>
      </c>
      <c r="B26" s="2"/>
      <c r="C26" s="7">
        <f>SUM(E26:G26)</f>
        <v>28185628</v>
      </c>
      <c r="D26" s="2"/>
      <c r="E26" s="7">
        <f>SUM(E23:E25)</f>
        <v>0</v>
      </c>
      <c r="F26" s="2"/>
      <c r="G26" s="7">
        <f>SUM(G23:G25)</f>
        <v>28185628</v>
      </c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 t="s">
        <v>9</v>
      </c>
      <c r="B28" s="2"/>
      <c r="C28" s="6">
        <f>SUM(E28:G28)</f>
        <v>11927813</v>
      </c>
      <c r="D28" s="2"/>
      <c r="E28" s="6">
        <v>0</v>
      </c>
      <c r="F28" s="2"/>
      <c r="G28" s="6">
        <v>11927813</v>
      </c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 t="s">
        <v>10</v>
      </c>
      <c r="B30" s="2"/>
      <c r="C30" s="6">
        <f>SUM(E30:G30)</f>
        <v>728277</v>
      </c>
      <c r="D30" s="2"/>
      <c r="E30" s="6">
        <v>0</v>
      </c>
      <c r="F30" s="2"/>
      <c r="G30" s="6">
        <v>728277</v>
      </c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 t="s">
        <v>11</v>
      </c>
      <c r="B32" s="2"/>
      <c r="C32" s="6">
        <f>SUM(E32:G32)</f>
        <v>2021697</v>
      </c>
      <c r="D32" s="2"/>
      <c r="E32" s="6">
        <v>0</v>
      </c>
      <c r="F32" s="2"/>
      <c r="G32" s="6">
        <v>2021697</v>
      </c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 t="s">
        <v>12</v>
      </c>
      <c r="B34" s="2"/>
      <c r="C34" s="2"/>
      <c r="D34" s="2"/>
      <c r="E34" s="2"/>
      <c r="F34" s="2"/>
      <c r="G34" s="2"/>
    </row>
    <row r="35" spans="1:7" ht="12.75">
      <c r="A35" s="2" t="s">
        <v>31</v>
      </c>
      <c r="B35" s="2"/>
      <c r="C35" s="2"/>
      <c r="D35" s="2"/>
      <c r="E35" s="2"/>
      <c r="F35" s="2"/>
      <c r="G35" s="2"/>
    </row>
    <row r="36" spans="1:7" ht="12.75">
      <c r="A36" s="2" t="s">
        <v>32</v>
      </c>
      <c r="B36" s="2"/>
      <c r="C36" s="6">
        <f>SUM(E36:G36)</f>
        <v>91320130</v>
      </c>
      <c r="D36" s="2"/>
      <c r="E36" s="6">
        <v>0</v>
      </c>
      <c r="F36" s="2"/>
      <c r="G36" s="6">
        <v>91320130</v>
      </c>
    </row>
    <row r="37" spans="1:7" ht="12.75">
      <c r="A37" s="2"/>
      <c r="B37" s="3"/>
      <c r="C37" s="3"/>
      <c r="D37" s="3"/>
      <c r="E37" s="3"/>
      <c r="F37" s="3"/>
      <c r="G37" s="3"/>
    </row>
    <row r="38" spans="1:7" ht="12.75">
      <c r="A38" s="2" t="s">
        <v>33</v>
      </c>
      <c r="B38" s="2"/>
      <c r="C38" s="2"/>
      <c r="D38" s="2"/>
      <c r="E38" s="2"/>
      <c r="F38" s="2"/>
      <c r="G38" s="2"/>
    </row>
    <row r="39" spans="1:7" ht="12.75">
      <c r="A39" s="2" t="s">
        <v>34</v>
      </c>
      <c r="B39" s="2"/>
      <c r="C39" s="6">
        <f>SUM(E39:G39)</f>
        <v>7287390</v>
      </c>
      <c r="D39" s="2"/>
      <c r="E39" s="6">
        <v>0</v>
      </c>
      <c r="F39" s="2"/>
      <c r="G39" s="6">
        <v>7287390</v>
      </c>
    </row>
    <row r="40" spans="1:7" ht="12.75">
      <c r="A40" s="18"/>
      <c r="B40" s="18"/>
      <c r="C40" s="18"/>
      <c r="D40" s="18"/>
      <c r="E40" s="18"/>
      <c r="F40" s="18"/>
      <c r="G40" s="18"/>
    </row>
    <row r="41" spans="1:7" ht="12.75">
      <c r="A41" s="2" t="s">
        <v>14</v>
      </c>
      <c r="B41" s="2"/>
      <c r="C41" s="7">
        <f>SUM(E41:G41)</f>
        <v>98607520</v>
      </c>
      <c r="D41" s="2"/>
      <c r="E41" s="7">
        <f>SUM(E36+E39)</f>
        <v>0</v>
      </c>
      <c r="F41" s="2"/>
      <c r="G41" s="7">
        <f>SUM(G36+G39)</f>
        <v>98607520</v>
      </c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 t="s">
        <v>47</v>
      </c>
      <c r="B43" s="2"/>
      <c r="C43" s="2"/>
      <c r="D43" s="2"/>
      <c r="E43" s="2"/>
      <c r="F43" s="2"/>
      <c r="G43" s="2"/>
    </row>
    <row r="44" spans="1:7" ht="12.75">
      <c r="A44" s="2" t="s">
        <v>35</v>
      </c>
      <c r="B44" s="2"/>
      <c r="C44" s="2">
        <f>SUM(E44:G44)</f>
        <v>31455979</v>
      </c>
      <c r="D44" s="2"/>
      <c r="E44" s="2">
        <v>31455979</v>
      </c>
      <c r="F44" s="2"/>
      <c r="G44" s="2">
        <v>0</v>
      </c>
    </row>
    <row r="45" spans="1:7" ht="12.75">
      <c r="A45" s="2" t="s">
        <v>36</v>
      </c>
      <c r="B45" s="2"/>
      <c r="C45" s="2">
        <f>SUM(E45:G45)</f>
        <v>4206410</v>
      </c>
      <c r="D45" s="2"/>
      <c r="E45" s="2">
        <v>0</v>
      </c>
      <c r="F45" s="2"/>
      <c r="G45" s="2">
        <v>4206410</v>
      </c>
    </row>
    <row r="46" spans="1:7" ht="12.75">
      <c r="A46" s="2" t="s">
        <v>37</v>
      </c>
      <c r="B46" s="2"/>
      <c r="C46" s="2">
        <f>SUM(E46:G46)</f>
        <v>334205513</v>
      </c>
      <c r="D46" s="2"/>
      <c r="E46" s="2">
        <v>0</v>
      </c>
      <c r="F46" s="2"/>
      <c r="G46" s="2">
        <v>334205513</v>
      </c>
    </row>
    <row r="47" spans="1:7" ht="12.75">
      <c r="A47" s="2" t="s">
        <v>38</v>
      </c>
      <c r="B47" s="2"/>
      <c r="C47" s="2">
        <f>SUM(E47:G47)</f>
        <v>21163223</v>
      </c>
      <c r="D47" s="2"/>
      <c r="E47" s="2">
        <v>473</v>
      </c>
      <c r="F47" s="2"/>
      <c r="G47" s="2">
        <v>21162750</v>
      </c>
    </row>
    <row r="48" spans="1:7" ht="12.75">
      <c r="A48" s="2" t="s">
        <v>39</v>
      </c>
      <c r="B48" s="2"/>
      <c r="C48" s="7">
        <f>SUM(E48:G48)</f>
        <v>391031125</v>
      </c>
      <c r="D48" s="2"/>
      <c r="E48" s="7">
        <f>SUM(E43:E47)</f>
        <v>31456452</v>
      </c>
      <c r="F48" s="2"/>
      <c r="G48" s="7">
        <f>SUM(G43:G47)</f>
        <v>359574673</v>
      </c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 t="s">
        <v>15</v>
      </c>
      <c r="B50" s="2"/>
      <c r="C50" s="6">
        <f>SUM(E50:G50)</f>
        <v>15518783</v>
      </c>
      <c r="D50" s="2"/>
      <c r="E50" s="6">
        <v>0</v>
      </c>
      <c r="F50" s="2"/>
      <c r="G50" s="6">
        <v>15518783</v>
      </c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 t="s">
        <v>16</v>
      </c>
      <c r="B52" s="2"/>
      <c r="C52" s="2"/>
      <c r="D52" s="2"/>
      <c r="E52" s="2"/>
      <c r="F52" s="2"/>
      <c r="G52" s="2"/>
    </row>
    <row r="53" spans="1:7" ht="12.75">
      <c r="A53" s="2" t="s">
        <v>40</v>
      </c>
      <c r="B53" s="2"/>
      <c r="C53" s="2">
        <f aca="true" t="shared" si="0" ref="C53:C63">SUM(E53:G53)</f>
        <v>115700</v>
      </c>
      <c r="D53" s="2"/>
      <c r="E53" s="2">
        <v>13700</v>
      </c>
      <c r="F53" s="2"/>
      <c r="G53" s="2">
        <v>102000</v>
      </c>
    </row>
    <row r="54" spans="1:7" ht="12.75">
      <c r="A54" s="2" t="s">
        <v>41</v>
      </c>
      <c r="B54" s="2"/>
      <c r="C54" s="2">
        <f t="shared" si="0"/>
        <v>6640157</v>
      </c>
      <c r="D54" s="2"/>
      <c r="E54" s="2">
        <v>0</v>
      </c>
      <c r="F54" s="2"/>
      <c r="G54" s="2">
        <f>441134+6199023</f>
        <v>6640157</v>
      </c>
    </row>
    <row r="55" spans="1:7" ht="12.75">
      <c r="A55" s="2" t="s">
        <v>42</v>
      </c>
      <c r="B55" s="2"/>
      <c r="C55" s="2">
        <f>SUM(E55:G55)</f>
        <v>7573</v>
      </c>
      <c r="D55" s="2"/>
      <c r="E55" s="2">
        <v>7573</v>
      </c>
      <c r="F55" s="2"/>
      <c r="G55" s="2">
        <v>0</v>
      </c>
    </row>
    <row r="56" spans="1:7" ht="12.75">
      <c r="A56" s="2" t="s">
        <v>43</v>
      </c>
      <c r="B56" s="2"/>
      <c r="C56" s="2">
        <f>SUM(E56:G56)</f>
        <v>3515</v>
      </c>
      <c r="D56" s="2"/>
      <c r="E56" s="2">
        <v>3515</v>
      </c>
      <c r="F56" s="2"/>
      <c r="G56" s="2">
        <v>0</v>
      </c>
    </row>
    <row r="57" spans="1:7" ht="12.75">
      <c r="A57" s="2" t="s">
        <v>13</v>
      </c>
      <c r="B57" s="2"/>
      <c r="C57" s="2">
        <f>SUM(E57:G57)</f>
        <v>617469</v>
      </c>
      <c r="D57" s="2"/>
      <c r="E57" s="2">
        <v>11868</v>
      </c>
      <c r="F57" s="2"/>
      <c r="G57" s="2">
        <v>605601</v>
      </c>
    </row>
    <row r="58" spans="1:7" ht="12.75">
      <c r="A58" s="2" t="s">
        <v>44</v>
      </c>
      <c r="B58" s="2"/>
      <c r="C58" s="2">
        <f t="shared" si="0"/>
        <v>58508</v>
      </c>
      <c r="D58" s="2"/>
      <c r="E58" s="2">
        <v>0</v>
      </c>
      <c r="F58" s="2"/>
      <c r="G58" s="2">
        <v>58508</v>
      </c>
    </row>
    <row r="59" spans="1:7" ht="12.75">
      <c r="A59" s="2" t="s">
        <v>24</v>
      </c>
      <c r="B59" s="2"/>
      <c r="C59" s="2">
        <f t="shared" si="0"/>
        <v>4627564</v>
      </c>
      <c r="D59" s="2"/>
      <c r="E59" s="2">
        <v>0</v>
      </c>
      <c r="F59" s="2"/>
      <c r="G59" s="2">
        <v>4627564</v>
      </c>
    </row>
    <row r="60" spans="1:7" ht="12.75">
      <c r="A60" s="2" t="s">
        <v>25</v>
      </c>
      <c r="B60" s="2"/>
      <c r="C60" s="2">
        <f t="shared" si="0"/>
        <v>8683</v>
      </c>
      <c r="D60" s="2"/>
      <c r="E60" s="2">
        <v>0</v>
      </c>
      <c r="F60" s="2"/>
      <c r="G60" s="2">
        <v>8683</v>
      </c>
    </row>
    <row r="61" spans="1:7" ht="12.75">
      <c r="A61" s="2" t="s">
        <v>45</v>
      </c>
      <c r="B61" s="2"/>
      <c r="C61" s="2">
        <f t="shared" si="0"/>
        <v>2621</v>
      </c>
      <c r="D61" s="2"/>
      <c r="E61" s="2">
        <v>0</v>
      </c>
      <c r="F61" s="2"/>
      <c r="G61" s="2">
        <v>2621</v>
      </c>
    </row>
    <row r="62" spans="1:7" ht="12.75">
      <c r="A62" s="2" t="s">
        <v>46</v>
      </c>
      <c r="B62" s="2"/>
      <c r="C62" s="6">
        <f t="shared" si="0"/>
        <v>899260</v>
      </c>
      <c r="D62" s="2"/>
      <c r="E62" s="6">
        <v>36250</v>
      </c>
      <c r="F62" s="2"/>
      <c r="G62" s="6">
        <v>863010</v>
      </c>
    </row>
    <row r="63" spans="1:7" ht="12.75">
      <c r="A63" s="2" t="s">
        <v>17</v>
      </c>
      <c r="B63" s="2"/>
      <c r="C63" s="7">
        <f t="shared" si="0"/>
        <v>12981050</v>
      </c>
      <c r="D63" s="2"/>
      <c r="E63" s="7">
        <f>SUM(E53:E62)</f>
        <v>72906</v>
      </c>
      <c r="F63" s="2"/>
      <c r="G63" s="7">
        <f>SUM(G53:G62)</f>
        <v>12908144</v>
      </c>
    </row>
    <row r="64" spans="1:7" ht="12.75">
      <c r="A64" s="2"/>
      <c r="B64" s="2"/>
      <c r="C64" s="2"/>
      <c r="D64" s="2"/>
      <c r="E64" s="2"/>
      <c r="F64" s="2"/>
      <c r="G64" s="2"/>
    </row>
    <row r="65" spans="1:7" ht="13.5" thickBot="1">
      <c r="A65" s="2" t="s">
        <v>18</v>
      </c>
      <c r="B65" s="2"/>
      <c r="C65" s="20">
        <f>SUM(E65:G65)</f>
        <v>618765844</v>
      </c>
      <c r="D65" s="2"/>
      <c r="E65" s="20">
        <f>E17+E20+E26+E28+E30+E32+E41+E48+E50+E63</f>
        <v>89097110</v>
      </c>
      <c r="F65" s="2"/>
      <c r="G65" s="20">
        <f>G17+G20+G26+G28+G30+G32+G41+G48+G50+G63</f>
        <v>529668734</v>
      </c>
    </row>
    <row r="66" spans="1:7" ht="13.5" thickTop="1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</sheetData>
  <sheetProtection/>
  <mergeCells count="3">
    <mergeCell ref="A3:G3"/>
    <mergeCell ref="A5:G5"/>
    <mergeCell ref="A6:G6"/>
  </mergeCells>
  <conditionalFormatting sqref="A41:G65 A12:G39">
    <cfRule type="expression" priority="1" dxfId="0" stopIfTrue="1">
      <formula>MOD(ROW(),2)=0</formula>
    </cfRule>
  </conditionalFormatting>
  <printOptions horizontalCentered="1"/>
  <pageMargins left="0.5" right="0.5" top="0.25" bottom="0.35" header="0.5" footer="0.5"/>
  <pageSetup fitToHeight="0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smcali</cp:lastModifiedBy>
  <cp:lastPrinted>2008-03-13T00:50:31Z</cp:lastPrinted>
  <dcterms:created xsi:type="dcterms:W3CDTF">2004-06-25T18:43:46Z</dcterms:created>
  <dcterms:modified xsi:type="dcterms:W3CDTF">2008-03-13T00:50:33Z</dcterms:modified>
  <cp:category/>
  <cp:version/>
  <cp:contentType/>
  <cp:contentStatus/>
</cp:coreProperties>
</file>