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SUHSC-S SRECNA" sheetId="1" r:id="rId1"/>
  </sheets>
  <definedNames>
    <definedName name="_xlnm.Print_Area" localSheetId="0">'LSUHSC-S SRECNA'!$A$1:$M$67</definedName>
  </definedNames>
  <calcPr fullCalcOnLoad="1"/>
</workbook>
</file>

<file path=xl/sharedStrings.xml><?xml version="1.0" encoding="utf-8"?>
<sst xmlns="http://schemas.openxmlformats.org/spreadsheetml/2006/main" count="54" uniqueCount="53">
  <si>
    <t>STATEMENT OF REVENUES, EXPENSES, AND CHANGES IN NET ASSETS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</si>
  <si>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</si>
  <si>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</si>
  <si>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</si>
  <si>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</si>
  <si>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</si>
  <si>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</si>
  <si>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</si>
  <si>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</si>
  <si>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</si>
  <si>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</si>
  <si>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</si>
  <si>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</si>
  <si>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</si>
  <si>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</si>
  <si>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</si>
  <si>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</si>
  <si>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</si>
  <si>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</si>
  <si>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</si>
  <si>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</si>
  <si>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</si>
  <si>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</si>
  <si>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</si>
  <si>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</si>
  <si>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</si>
  <si>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</si>
  <si>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</si>
  <si>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</si>
  <si>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</si>
  <si>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</si>
  <si>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</si>
  <si>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</si>
  <si>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</si>
  <si>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</si>
  <si>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</si>
  <si>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</si>
  <si>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</si>
  <si>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</si>
  <si>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</si>
  <si>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</si>
  <si>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</si>
  <si>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</si>
  <si>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</si>
  <si>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</si>
  <si>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</si>
  <si>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</si>
  <si>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LOUISIANA STATE UNIVERSITY HEALTH SCIENCES CENTER IN SHREVEPORT</t>
  </si>
  <si>
    <t>FOR THE YEARS ENDED JUNE 30, 2008 AND 2007</t>
  </si>
  <si>
    <t>Gifts received by the foundations</t>
  </si>
  <si>
    <t>Earnings on foundation endowments</t>
  </si>
  <si>
    <t>Payments to or on behalf of the university</t>
  </si>
  <si>
    <t>Extraordinary item - loss on impairment of capital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</si>
</sst>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41" fontId="18" fillId="0" borderId="0" xfId="0" applyNumberFormat="1" applyFont="1" applyAlignment="1">
      <alignment/>
    </xf>
    <xf numFmtId="0" fontId="21" fillId="0" borderId="0" xfId="0" applyFont="1" applyAlignment="1">
      <alignment/>
    </xf>
    <xf numFmtId="41" fontId="21" fillId="0" borderId="0" xfId="0" applyNumberFormat="1" applyFont="1" applyAlignment="1">
      <alignment/>
    </xf>
    <xf numFmtId="41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164" fontId="18" fillId="0" borderId="0" xfId="42" applyNumberFormat="1" applyFont="1" applyFill="1" applyAlignment="1">
      <alignment/>
    </xf>
    <xf numFmtId="0" fontId="18" fillId="0" borderId="0" xfId="0" applyFont="1" applyFill="1" applyAlignment="1">
      <alignment/>
    </xf>
    <xf numFmtId="41" fontId="18" fillId="0" borderId="0" xfId="0" applyNumberFormat="1" applyFont="1" applyFill="1" applyAlignment="1">
      <alignment/>
    </xf>
    <xf numFmtId="165" fontId="18" fillId="0" borderId="0" xfId="44" applyNumberFormat="1" applyFont="1" applyFill="1" applyAlignment="1">
      <alignment/>
    </xf>
    <xf numFmtId="164" fontId="18" fillId="0" borderId="10" xfId="42" applyNumberFormat="1" applyFont="1" applyFill="1" applyBorder="1" applyAlignment="1">
      <alignment/>
    </xf>
    <xf numFmtId="164" fontId="18" fillId="0" borderId="11" xfId="42" applyNumberFormat="1" applyFont="1" applyFill="1" applyBorder="1" applyAlignment="1">
      <alignment/>
    </xf>
    <xf numFmtId="164" fontId="21" fillId="0" borderId="0" xfId="42" applyNumberFormat="1" applyFont="1" applyFill="1" applyAlignment="1">
      <alignment/>
    </xf>
    <xf numFmtId="164" fontId="18" fillId="0" borderId="12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42" fontId="18" fillId="0" borderId="13" xfId="44" applyNumberFormat="1" applyFont="1" applyFill="1" applyBorder="1" applyAlignment="1">
      <alignment/>
    </xf>
    <xf numFmtId="0" fontId="19" fillId="22" borderId="14" xfId="0" applyFont="1" applyFill="1" applyBorder="1" applyAlignment="1">
      <alignment/>
    </xf>
    <xf numFmtId="0" fontId="19" fillId="22" borderId="15" xfId="0" applyFont="1" applyFill="1" applyBorder="1" applyAlignment="1">
      <alignment/>
    </xf>
    <xf numFmtId="41" fontId="19" fillId="22" borderId="16" xfId="0" applyNumberFormat="1" applyFont="1" applyFill="1" applyBorder="1" applyAlignment="1">
      <alignment/>
    </xf>
    <xf numFmtId="0" fontId="20" fillId="22" borderId="17" xfId="0" applyFont="1" applyFill="1" applyBorder="1" applyAlignment="1">
      <alignment/>
    </xf>
    <xf numFmtId="0" fontId="20" fillId="22" borderId="0" xfId="0" applyFont="1" applyFill="1" applyBorder="1" applyAlignment="1">
      <alignment/>
    </xf>
    <xf numFmtId="41" fontId="20" fillId="22" borderId="18" xfId="0" applyNumberFormat="1" applyFont="1" applyFill="1" applyBorder="1" applyAlignment="1">
      <alignment/>
    </xf>
    <xf numFmtId="0" fontId="20" fillId="22" borderId="19" xfId="0" applyFont="1" applyFill="1" applyBorder="1" applyAlignment="1">
      <alignment horizontal="center"/>
    </xf>
    <xf numFmtId="0" fontId="19" fillId="22" borderId="20" xfId="0" applyFont="1" applyFill="1" applyBorder="1" applyAlignment="1">
      <alignment horizontal="center"/>
    </xf>
    <xf numFmtId="0" fontId="19" fillId="22" borderId="21" xfId="0" applyFont="1" applyFill="1" applyBorder="1" applyAlignment="1">
      <alignment horizontal="center"/>
    </xf>
    <xf numFmtId="0" fontId="20" fillId="22" borderId="17" xfId="0" applyFont="1" applyFill="1" applyBorder="1" applyAlignment="1">
      <alignment horizontal="center"/>
    </xf>
    <xf numFmtId="0" fontId="20" fillId="22" borderId="0" xfId="0" applyFont="1" applyFill="1" applyBorder="1" applyAlignment="1">
      <alignment horizontal="center"/>
    </xf>
    <xf numFmtId="0" fontId="19" fillId="22" borderId="0" xfId="0" applyFont="1" applyFill="1" applyBorder="1" applyAlignment="1">
      <alignment horizontal="center"/>
    </xf>
    <xf numFmtId="0" fontId="19" fillId="22" borderId="18" xfId="0" applyFont="1" applyFill="1" applyBorder="1" applyAlignment="1">
      <alignment horizontal="center"/>
    </xf>
    <xf numFmtId="164" fontId="20" fillId="22" borderId="17" xfId="42" applyNumberFormat="1" applyFont="1" applyFill="1" applyBorder="1" applyAlignment="1">
      <alignment horizontal="center"/>
    </xf>
    <xf numFmtId="164" fontId="19" fillId="22" borderId="0" xfId="42" applyNumberFormat="1" applyFont="1" applyFill="1" applyBorder="1" applyAlignment="1">
      <alignment horizontal="center"/>
    </xf>
    <xf numFmtId="164" fontId="19" fillId="22" borderId="18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3.7109375" style="1" customWidth="1"/>
    <col min="11" max="11" width="15.140625" style="1" customWidth="1"/>
    <col min="12" max="12" width="3.7109375" style="1" customWidth="1"/>
    <col min="13" max="13" width="15.140625" style="2" customWidth="1"/>
    <col min="14" max="14" width="2.140625" style="1" customWidth="1"/>
    <col min="15" max="15" width="9.140625" style="2" customWidth="1"/>
    <col min="16" max="16" width="1.8515625" style="2" customWidth="1"/>
    <col min="17" max="17" width="10.7109375" style="2" customWidth="1"/>
    <col min="18" max="18" width="1.28515625" style="2" customWidth="1"/>
    <col min="19" max="19" width="9.140625" style="2" customWidth="1"/>
    <col min="20" max="20" width="1.421875" style="2" customWidth="1"/>
    <col min="21" max="21" width="10.7109375" style="2" customWidth="1"/>
    <col min="22" max="22" width="2.00390625" style="2" customWidth="1"/>
    <col min="23" max="23" width="9.140625" style="2" customWidth="1"/>
    <col min="24" max="24" width="1.8515625" style="2" customWidth="1"/>
    <col min="25" max="25" width="9.140625" style="2" customWidth="1"/>
    <col min="26" max="26" width="1.8515625" style="2" customWidth="1"/>
    <col min="27" max="27" width="9.140625" style="2" customWidth="1"/>
    <col min="28" max="28" width="1.8515625" style="2" customWidth="1"/>
    <col min="29" max="29" width="9.140625" style="2" customWidth="1"/>
    <col min="30" max="30" width="1.8515625" style="2" customWidth="1"/>
    <col min="31" max="31" width="9.140625" style="2" customWidth="1"/>
    <col min="32" max="32" width="2.140625" style="2" customWidth="1"/>
    <col min="33" max="33" width="10.28125" style="2" customWidth="1"/>
    <col min="34" max="34" width="2.00390625" style="1" customWidth="1"/>
    <col min="35" max="16384" width="9.140625" style="1" customWidth="1"/>
  </cols>
  <sheetData>
    <row r="1" ht="12.75" thickBot="1"/>
    <row r="2" spans="1:13" ht="10.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33" s="3" customFormat="1" ht="12">
      <c r="A3" s="30" t="s">
        <v>47</v>
      </c>
      <c r="B3" s="31"/>
      <c r="C3" s="31"/>
      <c r="D3" s="31"/>
      <c r="E3" s="31"/>
      <c r="F3" s="31"/>
      <c r="G3" s="31"/>
      <c r="H3" s="31"/>
      <c r="I3" s="31"/>
      <c r="J3" s="32"/>
      <c r="K3" s="32"/>
      <c r="L3" s="32"/>
      <c r="M3" s="3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3" customFormat="1" ht="8.2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3" customFormat="1" ht="12">
      <c r="A5" s="30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O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3" customFormat="1" ht="12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3" customFormat="1" ht="10.5" customHeight="1" thickBo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3" customFormat="1" ht="1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10" spans="13:33" s="3" customFormat="1" ht="12">
      <c r="M10" s="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1:33" s="3" customFormat="1" ht="12">
      <c r="K11" s="9">
        <v>2008</v>
      </c>
      <c r="L11" s="10"/>
      <c r="M11" s="9">
        <v>2007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12" customFormat="1" ht="12">
      <c r="A12" s="11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2" customFormat="1" ht="12">
      <c r="A13" s="11"/>
      <c r="B13" s="11" t="s">
        <v>2</v>
      </c>
      <c r="C13" s="11"/>
      <c r="D13" s="11"/>
      <c r="E13" s="11"/>
      <c r="F13" s="11"/>
      <c r="G13" s="11"/>
      <c r="H13" s="11"/>
      <c r="I13" s="11"/>
      <c r="J13" s="11"/>
      <c r="K13" s="14">
        <v>6561407</v>
      </c>
      <c r="L13" s="11"/>
      <c r="M13" s="14">
        <v>5980366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2" customFormat="1" ht="12">
      <c r="A14" s="11"/>
      <c r="B14" s="11"/>
      <c r="C14" s="11" t="s">
        <v>3</v>
      </c>
      <c r="D14" s="11"/>
      <c r="E14" s="11"/>
      <c r="F14" s="11"/>
      <c r="G14" s="11"/>
      <c r="H14" s="11"/>
      <c r="I14" s="11"/>
      <c r="J14" s="11"/>
      <c r="K14" s="15">
        <v>-195208</v>
      </c>
      <c r="L14" s="11"/>
      <c r="M14" s="15">
        <v>-132195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2" customFormat="1" ht="12">
      <c r="A15" s="11"/>
      <c r="B15" s="11"/>
      <c r="C15" s="11"/>
      <c r="D15" s="11" t="s">
        <v>4</v>
      </c>
      <c r="E15" s="11"/>
      <c r="F15" s="11"/>
      <c r="G15" s="11"/>
      <c r="H15" s="11"/>
      <c r="I15" s="11"/>
      <c r="J15" s="11"/>
      <c r="K15" s="16">
        <f>SUM(K13:K14)</f>
        <v>6366199</v>
      </c>
      <c r="L15" s="11"/>
      <c r="M15" s="16">
        <f>SUM(M13:M14)</f>
        <v>5848171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2" customFormat="1" ht="12">
      <c r="A16" s="11"/>
      <c r="B16" s="11" t="s">
        <v>49</v>
      </c>
      <c r="C16" s="11"/>
      <c r="D16" s="11"/>
      <c r="E16" s="11"/>
      <c r="F16" s="11"/>
      <c r="G16" s="11"/>
      <c r="H16" s="11"/>
      <c r="I16" s="11"/>
      <c r="J16" s="11"/>
      <c r="K16" s="11">
        <v>0</v>
      </c>
      <c r="L16" s="11"/>
      <c r="M16" s="11">
        <v>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2" customFormat="1" ht="12">
      <c r="A17" s="11"/>
      <c r="B17" s="11" t="s">
        <v>50</v>
      </c>
      <c r="C17" s="11"/>
      <c r="D17" s="11"/>
      <c r="E17" s="11"/>
      <c r="F17" s="11"/>
      <c r="G17" s="11"/>
      <c r="H17" s="11"/>
      <c r="I17" s="11"/>
      <c r="J17" s="11"/>
      <c r="K17" s="11">
        <v>0</v>
      </c>
      <c r="L17" s="11"/>
      <c r="M17" s="11">
        <v>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2" customFormat="1" ht="12">
      <c r="A18" s="11"/>
      <c r="B18" s="11" t="s">
        <v>5</v>
      </c>
      <c r="C18" s="11"/>
      <c r="D18" s="11"/>
      <c r="E18" s="11"/>
      <c r="F18" s="11"/>
      <c r="G18" s="11"/>
      <c r="H18" s="11"/>
      <c r="I18" s="11"/>
      <c r="J18" s="11"/>
      <c r="K18" s="11">
        <v>0</v>
      </c>
      <c r="L18" s="11"/>
      <c r="M18" s="11">
        <v>0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2" customFormat="1" ht="12">
      <c r="A19" s="11"/>
      <c r="B19" s="11" t="s">
        <v>6</v>
      </c>
      <c r="C19" s="11"/>
      <c r="D19" s="11"/>
      <c r="E19" s="11"/>
      <c r="F19" s="11"/>
      <c r="G19" s="11"/>
      <c r="H19" s="11"/>
      <c r="I19" s="11"/>
      <c r="J19" s="11"/>
      <c r="K19" s="11">
        <v>15607449</v>
      </c>
      <c r="L19" s="11"/>
      <c r="M19" s="11">
        <v>16013725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2" customFormat="1" ht="12">
      <c r="A20" s="11"/>
      <c r="B20" s="11" t="s">
        <v>7</v>
      </c>
      <c r="C20" s="11"/>
      <c r="D20" s="11"/>
      <c r="E20" s="11"/>
      <c r="F20" s="11"/>
      <c r="G20" s="11"/>
      <c r="H20" s="11"/>
      <c r="I20" s="11"/>
      <c r="J20" s="11"/>
      <c r="K20" s="11">
        <v>15995884</v>
      </c>
      <c r="L20" s="11"/>
      <c r="M20" s="11">
        <v>14681301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2" customFormat="1" ht="12">
      <c r="A21" s="11"/>
      <c r="B21" s="11" t="s">
        <v>8</v>
      </c>
      <c r="C21" s="11"/>
      <c r="D21" s="11"/>
      <c r="E21" s="11"/>
      <c r="F21" s="11"/>
      <c r="G21" s="11"/>
      <c r="H21" s="11"/>
      <c r="I21" s="11"/>
      <c r="J21" s="11"/>
      <c r="K21" s="11">
        <v>13836306</v>
      </c>
      <c r="L21" s="11"/>
      <c r="M21" s="11">
        <v>11927758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2" customFormat="1" ht="12">
      <c r="A22" s="11"/>
      <c r="B22" s="11" t="s">
        <v>9</v>
      </c>
      <c r="C22" s="11"/>
      <c r="D22" s="11"/>
      <c r="E22" s="11"/>
      <c r="F22" s="11"/>
      <c r="G22" s="11"/>
      <c r="H22" s="11"/>
      <c r="I22" s="11"/>
      <c r="J22" s="11"/>
      <c r="K22" s="11">
        <v>88962910</v>
      </c>
      <c r="L22" s="11"/>
      <c r="M22" s="11">
        <v>98607520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2" customFormat="1" ht="12">
      <c r="A23" s="11"/>
      <c r="B23" s="11" t="s">
        <v>10</v>
      </c>
      <c r="C23" s="11"/>
      <c r="D23" s="11"/>
      <c r="E23" s="11"/>
      <c r="F23" s="11"/>
      <c r="G23" s="11"/>
      <c r="H23" s="11"/>
      <c r="I23" s="11"/>
      <c r="J23" s="11"/>
      <c r="K23" s="11">
        <v>458256968</v>
      </c>
      <c r="L23" s="11"/>
      <c r="M23" s="11">
        <v>359575145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2" customFormat="1" ht="12">
      <c r="A24" s="11"/>
      <c r="B24" s="11" t="s">
        <v>11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2" customFormat="1" ht="12">
      <c r="A25" s="11"/>
      <c r="B25" s="11"/>
      <c r="C25" s="11" t="s">
        <v>12</v>
      </c>
      <c r="D25" s="11"/>
      <c r="E25" s="11"/>
      <c r="F25" s="11"/>
      <c r="G25" s="11"/>
      <c r="H25" s="11"/>
      <c r="I25" s="11"/>
      <c r="J25" s="11"/>
      <c r="K25" s="11">
        <v>9757902</v>
      </c>
      <c r="L25" s="11"/>
      <c r="M25" s="11">
        <v>9371343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2" customFormat="1" ht="12">
      <c r="A26" s="11"/>
      <c r="B26" s="11"/>
      <c r="C26" s="11"/>
      <c r="D26" s="11" t="s">
        <v>3</v>
      </c>
      <c r="E26" s="11"/>
      <c r="F26" s="11"/>
      <c r="G26" s="11"/>
      <c r="H26" s="11"/>
      <c r="I26" s="11"/>
      <c r="J26" s="11"/>
      <c r="K26" s="15">
        <v>0</v>
      </c>
      <c r="L26" s="11"/>
      <c r="M26" s="15">
        <v>0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2" customFormat="1" ht="12">
      <c r="A27" s="11"/>
      <c r="B27" s="11"/>
      <c r="C27" s="11"/>
      <c r="D27" s="11"/>
      <c r="E27" s="11" t="s">
        <v>13</v>
      </c>
      <c r="F27" s="11"/>
      <c r="G27" s="11"/>
      <c r="H27" s="11"/>
      <c r="I27" s="11"/>
      <c r="J27" s="11"/>
      <c r="K27" s="16">
        <f>SUM(K25:K26)</f>
        <v>9757902</v>
      </c>
      <c r="L27" s="11"/>
      <c r="M27" s="16">
        <f>SUM(M25:M26)</f>
        <v>9371343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2" customFormat="1" ht="12">
      <c r="A28" s="11"/>
      <c r="B28" s="11" t="s">
        <v>14</v>
      </c>
      <c r="C28" s="11"/>
      <c r="D28" s="11"/>
      <c r="E28" s="11"/>
      <c r="F28" s="11"/>
      <c r="G28" s="11"/>
      <c r="H28" s="11"/>
      <c r="I28" s="11"/>
      <c r="J28" s="11"/>
      <c r="K28" s="11">
        <v>419806</v>
      </c>
      <c r="L28" s="11"/>
      <c r="M28" s="11">
        <v>419455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2" customFormat="1" ht="12">
      <c r="A29" s="11"/>
      <c r="B29" s="11"/>
      <c r="C29" s="11"/>
      <c r="D29" s="11"/>
      <c r="E29" s="11"/>
      <c r="F29" s="11" t="s">
        <v>15</v>
      </c>
      <c r="G29" s="17"/>
      <c r="H29" s="11"/>
      <c r="I29" s="11"/>
      <c r="J29" s="11"/>
      <c r="K29" s="18">
        <f>K15+K18+K19+K20+K21+K22+K23+K27+K28</f>
        <v>609203424</v>
      </c>
      <c r="L29" s="11"/>
      <c r="M29" s="18">
        <f>M15+M18+M19+M20+M21+M22+M23+M27+M28</f>
        <v>516444418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2" customFormat="1" ht="1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2" customFormat="1" ht="12">
      <c r="A31" s="11" t="s">
        <v>16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2" customFormat="1" ht="12">
      <c r="A32" s="11"/>
      <c r="B32" s="11" t="s">
        <v>17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2" customFormat="1" ht="12">
      <c r="A33" s="11"/>
      <c r="B33" s="11"/>
      <c r="C33" s="11" t="s">
        <v>18</v>
      </c>
      <c r="D33" s="11"/>
      <c r="E33" s="11"/>
      <c r="F33" s="11"/>
      <c r="G33" s="11"/>
      <c r="H33" s="11"/>
      <c r="I33" s="11"/>
      <c r="J33" s="11"/>
      <c r="K33" s="11">
        <v>66751488</v>
      </c>
      <c r="L33" s="11"/>
      <c r="M33" s="11">
        <v>56628595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2" customFormat="1" ht="12">
      <c r="A34" s="11"/>
      <c r="B34" s="11"/>
      <c r="C34" s="11" t="s">
        <v>19</v>
      </c>
      <c r="D34" s="11"/>
      <c r="E34" s="11"/>
      <c r="F34" s="11"/>
      <c r="G34" s="11"/>
      <c r="H34" s="11"/>
      <c r="I34" s="11"/>
      <c r="J34" s="11"/>
      <c r="K34" s="11">
        <v>40302139</v>
      </c>
      <c r="L34" s="11"/>
      <c r="M34" s="11">
        <v>36608033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2" customFormat="1" ht="12">
      <c r="A35" s="11"/>
      <c r="B35" s="11"/>
      <c r="C35" s="11" t="s">
        <v>20</v>
      </c>
      <c r="D35" s="11"/>
      <c r="E35" s="11"/>
      <c r="F35" s="11"/>
      <c r="G35" s="11"/>
      <c r="H35" s="11"/>
      <c r="I35" s="11"/>
      <c r="J35" s="11"/>
      <c r="K35" s="11">
        <v>78535924</v>
      </c>
      <c r="L35" s="11"/>
      <c r="M35" s="11">
        <v>68611624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2" customFormat="1" ht="12">
      <c r="A36" s="11"/>
      <c r="B36" s="11"/>
      <c r="C36" s="11" t="s">
        <v>21</v>
      </c>
      <c r="D36" s="11"/>
      <c r="E36" s="11"/>
      <c r="F36" s="11"/>
      <c r="G36" s="11"/>
      <c r="H36" s="11"/>
      <c r="I36" s="11"/>
      <c r="J36" s="11"/>
      <c r="K36" s="11">
        <v>6415230</v>
      </c>
      <c r="L36" s="11"/>
      <c r="M36" s="11">
        <v>5660615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2" customFormat="1" ht="12">
      <c r="A37" s="11"/>
      <c r="B37" s="11"/>
      <c r="C37" s="11" t="s">
        <v>22</v>
      </c>
      <c r="D37" s="11"/>
      <c r="E37" s="11"/>
      <c r="F37" s="11"/>
      <c r="G37" s="11"/>
      <c r="H37" s="11"/>
      <c r="I37" s="11"/>
      <c r="J37" s="11"/>
      <c r="K37" s="11">
        <v>1302278</v>
      </c>
      <c r="L37" s="11"/>
      <c r="M37" s="11">
        <v>1095935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2" customFormat="1" ht="12">
      <c r="A38" s="11"/>
      <c r="B38" s="11"/>
      <c r="C38" s="11" t="s">
        <v>23</v>
      </c>
      <c r="D38" s="11"/>
      <c r="E38" s="11"/>
      <c r="F38" s="11"/>
      <c r="G38" s="11"/>
      <c r="H38" s="11"/>
      <c r="I38" s="11"/>
      <c r="J38" s="11"/>
      <c r="K38" s="11">
        <v>18769761</v>
      </c>
      <c r="L38" s="11"/>
      <c r="M38" s="11">
        <v>20750792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2" customFormat="1" ht="12">
      <c r="A39" s="11"/>
      <c r="B39" s="11"/>
      <c r="C39" s="11" t="s">
        <v>24</v>
      </c>
      <c r="D39" s="11"/>
      <c r="E39" s="11"/>
      <c r="F39" s="11"/>
      <c r="G39" s="11"/>
      <c r="H39" s="11"/>
      <c r="I39" s="11"/>
      <c r="J39" s="11"/>
      <c r="K39" s="11">
        <v>8141049</v>
      </c>
      <c r="L39" s="11"/>
      <c r="M39" s="11">
        <v>11587477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2" customFormat="1" ht="12">
      <c r="A40" s="11"/>
      <c r="B40" s="11"/>
      <c r="C40" s="11" t="s">
        <v>25</v>
      </c>
      <c r="D40" s="11"/>
      <c r="E40" s="11"/>
      <c r="F40" s="11"/>
      <c r="G40" s="11"/>
      <c r="H40" s="11"/>
      <c r="I40" s="11"/>
      <c r="J40" s="11"/>
      <c r="K40" s="11">
        <v>731259</v>
      </c>
      <c r="L40" s="11"/>
      <c r="M40" s="11">
        <v>650451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2" customFormat="1" ht="12">
      <c r="A41" s="11"/>
      <c r="B41" s="11" t="s">
        <v>26</v>
      </c>
      <c r="C41" s="11"/>
      <c r="D41" s="11"/>
      <c r="E41" s="11"/>
      <c r="F41" s="11"/>
      <c r="G41" s="11"/>
      <c r="H41" s="11"/>
      <c r="I41" s="11"/>
      <c r="J41" s="11"/>
      <c r="K41" s="11">
        <v>8791779</v>
      </c>
      <c r="L41" s="11"/>
      <c r="M41" s="11">
        <v>8529964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2" customFormat="1" ht="12">
      <c r="A42" s="11"/>
      <c r="B42" s="11" t="s">
        <v>27</v>
      </c>
      <c r="C42" s="11"/>
      <c r="D42" s="11"/>
      <c r="E42" s="11"/>
      <c r="F42" s="11"/>
      <c r="G42" s="11"/>
      <c r="H42" s="11"/>
      <c r="I42" s="11"/>
      <c r="J42" s="11"/>
      <c r="K42" s="11">
        <v>479396974</v>
      </c>
      <c r="L42" s="11"/>
      <c r="M42" s="11">
        <v>369663973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2" customFormat="1" ht="12">
      <c r="A43" s="11"/>
      <c r="B43" s="11" t="s">
        <v>28</v>
      </c>
      <c r="C43" s="11"/>
      <c r="D43" s="11"/>
      <c r="E43" s="11"/>
      <c r="F43" s="11"/>
      <c r="G43" s="11"/>
      <c r="H43" s="11"/>
      <c r="I43" s="11"/>
      <c r="J43" s="11"/>
      <c r="K43" s="11">
        <v>0</v>
      </c>
      <c r="L43" s="11"/>
      <c r="M43" s="11">
        <v>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2" customFormat="1" ht="12">
      <c r="A44" s="11"/>
      <c r="B44" s="11"/>
      <c r="C44" s="11"/>
      <c r="D44" s="11"/>
      <c r="E44" s="11"/>
      <c r="F44" s="11" t="s">
        <v>29</v>
      </c>
      <c r="G44" s="11"/>
      <c r="H44" s="11"/>
      <c r="I44" s="11"/>
      <c r="J44" s="11"/>
      <c r="K44" s="18">
        <f>SUM(K33:K43)</f>
        <v>709137881</v>
      </c>
      <c r="L44" s="11"/>
      <c r="M44" s="18">
        <f>SUM(M33:M43)</f>
        <v>579787459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2" customFormat="1" ht="12">
      <c r="A45" s="11"/>
      <c r="B45" s="11"/>
      <c r="C45" s="11"/>
      <c r="D45" s="11"/>
      <c r="E45" s="11"/>
      <c r="F45" s="11"/>
      <c r="G45" s="11" t="s">
        <v>30</v>
      </c>
      <c r="H45" s="11"/>
      <c r="I45" s="11"/>
      <c r="J45" s="11"/>
      <c r="K45" s="18">
        <f>K29-K44</f>
        <v>-99934457</v>
      </c>
      <c r="L45" s="11"/>
      <c r="M45" s="18">
        <f>M29-M44</f>
        <v>-63343041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2" customFormat="1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2" customFormat="1" ht="12">
      <c r="A47" s="11" t="s">
        <v>31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2" customFormat="1" ht="12">
      <c r="A48" s="11"/>
      <c r="B48" s="11" t="s">
        <v>32</v>
      </c>
      <c r="C48" s="11"/>
      <c r="D48" s="11"/>
      <c r="E48" s="11"/>
      <c r="F48" s="11"/>
      <c r="G48" s="11"/>
      <c r="H48" s="11"/>
      <c r="I48" s="11"/>
      <c r="J48" s="11"/>
      <c r="K48" s="11">
        <v>108373526</v>
      </c>
      <c r="L48" s="11"/>
      <c r="M48" s="11">
        <v>78983961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2" customFormat="1" ht="12">
      <c r="A49" s="11"/>
      <c r="B49" s="11" t="s">
        <v>33</v>
      </c>
      <c r="C49" s="11"/>
      <c r="D49" s="11"/>
      <c r="E49" s="11"/>
      <c r="F49" s="11"/>
      <c r="G49" s="11"/>
      <c r="H49" s="11"/>
      <c r="I49" s="11"/>
      <c r="J49" s="11"/>
      <c r="K49" s="11">
        <v>266949</v>
      </c>
      <c r="L49" s="11"/>
      <c r="M49" s="11">
        <v>137575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2" customFormat="1" ht="12">
      <c r="A50" s="11"/>
      <c r="B50" s="11" t="s">
        <v>34</v>
      </c>
      <c r="C50" s="11"/>
      <c r="D50" s="11"/>
      <c r="E50" s="11"/>
      <c r="F50" s="11"/>
      <c r="G50" s="11"/>
      <c r="H50" s="11"/>
      <c r="I50" s="11"/>
      <c r="J50" s="11"/>
      <c r="K50" s="11">
        <v>7850835</v>
      </c>
      <c r="L50" s="11"/>
      <c r="M50" s="11">
        <v>10269696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2" customFormat="1" ht="12">
      <c r="A51" s="11"/>
      <c r="B51" s="11" t="s">
        <v>35</v>
      </c>
      <c r="C51" s="11"/>
      <c r="D51" s="11"/>
      <c r="E51" s="11"/>
      <c r="F51" s="11"/>
      <c r="G51" s="11"/>
      <c r="H51" s="11"/>
      <c r="I51" s="11"/>
      <c r="J51" s="11"/>
      <c r="K51" s="11">
        <v>-544325</v>
      </c>
      <c r="L51" s="11"/>
      <c r="M51" s="11">
        <v>-664953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12" customFormat="1" ht="12">
      <c r="A52" s="11"/>
      <c r="B52" s="11" t="s">
        <v>51</v>
      </c>
      <c r="C52" s="11"/>
      <c r="D52" s="11"/>
      <c r="E52" s="11"/>
      <c r="F52" s="11"/>
      <c r="G52" s="11"/>
      <c r="H52" s="11"/>
      <c r="I52" s="11"/>
      <c r="J52" s="11"/>
      <c r="K52" s="11">
        <v>0</v>
      </c>
      <c r="L52" s="11"/>
      <c r="M52" s="11">
        <v>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12" customFormat="1" ht="12">
      <c r="A53" s="11"/>
      <c r="B53" s="11" t="s">
        <v>36</v>
      </c>
      <c r="C53" s="11"/>
      <c r="D53" s="11"/>
      <c r="E53" s="11"/>
      <c r="F53" s="11"/>
      <c r="G53" s="11"/>
      <c r="H53" s="11"/>
      <c r="I53" s="11"/>
      <c r="J53" s="11"/>
      <c r="K53" s="11">
        <v>8961</v>
      </c>
      <c r="L53" s="11"/>
      <c r="M53" s="11">
        <v>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12" customFormat="1" ht="12">
      <c r="A54" s="11"/>
      <c r="B54" s="11"/>
      <c r="C54" s="11"/>
      <c r="D54" s="11"/>
      <c r="E54" s="11"/>
      <c r="F54" s="11" t="s">
        <v>37</v>
      </c>
      <c r="G54" s="17"/>
      <c r="H54" s="17"/>
      <c r="I54" s="17"/>
      <c r="J54" s="17"/>
      <c r="K54" s="18">
        <f>SUM(K48:K53)</f>
        <v>115955946</v>
      </c>
      <c r="L54" s="17"/>
      <c r="M54" s="18">
        <f>SUM(M48:M53)</f>
        <v>88726279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12" customFormat="1" ht="12">
      <c r="A55" s="11"/>
      <c r="B55" s="11"/>
      <c r="C55" s="11"/>
      <c r="D55" s="11"/>
      <c r="E55" s="11"/>
      <c r="F55" s="17"/>
      <c r="G55" s="11" t="s">
        <v>38</v>
      </c>
      <c r="H55" s="17"/>
      <c r="I55" s="17"/>
      <c r="J55" s="17"/>
      <c r="K55" s="17"/>
      <c r="L55" s="17"/>
      <c r="M55" s="17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12" customFormat="1" ht="12">
      <c r="A56" s="11"/>
      <c r="B56" s="11"/>
      <c r="C56" s="11"/>
      <c r="D56" s="11"/>
      <c r="E56" s="11"/>
      <c r="F56" s="17"/>
      <c r="G56" s="17"/>
      <c r="H56" s="11" t="s">
        <v>39</v>
      </c>
      <c r="I56" s="17"/>
      <c r="J56" s="17"/>
      <c r="K56" s="15">
        <f>K45+K54</f>
        <v>16021489</v>
      </c>
      <c r="L56" s="17"/>
      <c r="M56" s="15">
        <f>M45+M54</f>
        <v>25383238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12" customFormat="1" ht="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s="12" customFormat="1" ht="12">
      <c r="A58" s="11"/>
      <c r="B58" s="11" t="s">
        <v>40</v>
      </c>
      <c r="C58" s="11"/>
      <c r="D58" s="11"/>
      <c r="E58" s="11"/>
      <c r="F58" s="11"/>
      <c r="G58" s="11"/>
      <c r="H58" s="11"/>
      <c r="I58" s="11"/>
      <c r="J58" s="11"/>
      <c r="K58" s="11">
        <v>8621079</v>
      </c>
      <c r="L58" s="11"/>
      <c r="M58" s="11">
        <v>10407407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12" customFormat="1" ht="12">
      <c r="A59" s="11"/>
      <c r="B59" s="11" t="s">
        <v>41</v>
      </c>
      <c r="C59" s="11"/>
      <c r="D59" s="11"/>
      <c r="E59" s="11"/>
      <c r="F59" s="11"/>
      <c r="G59" s="11"/>
      <c r="H59" s="11"/>
      <c r="I59" s="11"/>
      <c r="J59" s="11"/>
      <c r="K59" s="11">
        <v>221094</v>
      </c>
      <c r="L59" s="11"/>
      <c r="M59" s="11">
        <v>824149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12" customFormat="1" ht="12">
      <c r="A60" s="11"/>
      <c r="B60" s="11" t="s">
        <v>42</v>
      </c>
      <c r="C60" s="11"/>
      <c r="D60" s="11"/>
      <c r="E60" s="11"/>
      <c r="F60" s="11"/>
      <c r="G60" s="11"/>
      <c r="H60" s="11"/>
      <c r="I60" s="11"/>
      <c r="J60" s="11"/>
      <c r="K60" s="11">
        <v>5907500</v>
      </c>
      <c r="L60" s="11"/>
      <c r="M60" s="11">
        <v>10620000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12" customFormat="1" ht="12">
      <c r="A61" s="11"/>
      <c r="B61" s="11" t="s">
        <v>43</v>
      </c>
      <c r="C61" s="11"/>
      <c r="D61" s="11"/>
      <c r="E61" s="11"/>
      <c r="F61" s="11"/>
      <c r="G61" s="11"/>
      <c r="H61" s="11"/>
      <c r="I61" s="11"/>
      <c r="J61" s="11"/>
      <c r="K61" s="19">
        <v>-968356</v>
      </c>
      <c r="L61" s="11"/>
      <c r="M61" s="19">
        <v>-63248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12" customFormat="1" ht="12">
      <c r="A62" s="11"/>
      <c r="B62" s="11" t="s">
        <v>52</v>
      </c>
      <c r="C62" s="11"/>
      <c r="D62" s="11"/>
      <c r="E62" s="11"/>
      <c r="F62" s="11"/>
      <c r="G62" s="11"/>
      <c r="H62" s="11"/>
      <c r="I62" s="11"/>
      <c r="J62" s="11"/>
      <c r="K62" s="19">
        <v>0</v>
      </c>
      <c r="L62" s="11"/>
      <c r="M62" s="19">
        <v>0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12" customFormat="1" ht="12">
      <c r="A63" s="11"/>
      <c r="B63" s="11"/>
      <c r="C63" s="11"/>
      <c r="D63" s="11"/>
      <c r="E63" s="11"/>
      <c r="F63" s="11" t="s">
        <v>44</v>
      </c>
      <c r="G63" s="11"/>
      <c r="H63" s="11"/>
      <c r="I63" s="11"/>
      <c r="J63" s="11"/>
      <c r="K63" s="16">
        <f>K56+K58+K59+K60+K61</f>
        <v>29802806</v>
      </c>
      <c r="L63" s="11"/>
      <c r="M63" s="16">
        <f>M56+M58+M59+M60+M61</f>
        <v>47171546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12" customFormat="1" ht="1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s="12" customFormat="1" ht="12">
      <c r="A65" s="11"/>
      <c r="B65" s="11" t="s">
        <v>45</v>
      </c>
      <c r="C65" s="11"/>
      <c r="D65" s="11"/>
      <c r="E65" s="11"/>
      <c r="F65" s="11"/>
      <c r="G65" s="11"/>
      <c r="H65" s="11"/>
      <c r="I65" s="11"/>
      <c r="J65" s="11"/>
      <c r="K65" s="11">
        <v>270186061</v>
      </c>
      <c r="L65" s="11"/>
      <c r="M65" s="11">
        <v>251780225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12" customFormat="1" ht="1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12" customFormat="1" ht="12.75" thickBot="1">
      <c r="A67" s="11"/>
      <c r="B67" s="11" t="s">
        <v>46</v>
      </c>
      <c r="C67" s="11"/>
      <c r="D67" s="11"/>
      <c r="E67" s="11"/>
      <c r="F67" s="11"/>
      <c r="G67" s="11"/>
      <c r="H67" s="11"/>
      <c r="I67" s="11"/>
      <c r="J67" s="11"/>
      <c r="K67" s="20">
        <f>SUM(K63+K65)</f>
        <v>299988867</v>
      </c>
      <c r="L67" s="11"/>
      <c r="M67" s="20">
        <f>SUM(M63+M65)</f>
        <v>298951771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ht="12.75" thickTop="1">
      <c r="M68" s="1"/>
    </row>
  </sheetData>
  <sheetProtection/>
  <mergeCells count="3">
    <mergeCell ref="A3:M3"/>
    <mergeCell ref="A5:M5"/>
    <mergeCell ref="A6:M6"/>
  </mergeCells>
  <conditionalFormatting sqref="A12:M67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smcali</cp:lastModifiedBy>
  <cp:lastPrinted>2007-10-09T14:43:10Z</cp:lastPrinted>
  <dcterms:created xsi:type="dcterms:W3CDTF">2007-10-09T14:42:29Z</dcterms:created>
  <dcterms:modified xsi:type="dcterms:W3CDTF">2009-04-07T22:03:01Z</dcterms:modified>
  <cp:category/>
  <cp:version/>
  <cp:contentType/>
  <cp:contentStatus/>
</cp:coreProperties>
</file>