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NO" sheetId="1" r:id="rId1"/>
  </sheets>
  <definedNames>
    <definedName name="_xlnm.Print_Area" localSheetId="0">'UNO'!$A$1:$M$65</definedName>
  </definedNames>
  <calcPr fullCalcOnLoad="1"/>
</workbook>
</file>

<file path=xl/sharedStrings.xml><?xml version="1.0" encoding="utf-8"?>
<sst xmlns="http://schemas.openxmlformats.org/spreadsheetml/2006/main" count="53" uniqueCount="52">
  <si>
    <t>UNIVERSITY OF NEW ORLEANS</t>
  </si>
  <si>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</si>
  <si>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</si>
  <si>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</si>
  <si>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</si>
  <si>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</si>
  <si>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</si>
  <si>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</si>
  <si>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</si>
  <si>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</si>
  <si>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</si>
  <si>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</si>
  <si>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</si>
  <si>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</si>
  <si>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</si>
  <si>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</si>
  <si>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</si>
  <si>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</si>
  <si>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</si>
  <si>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</si>
  <si>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</si>
  <si>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</si>
  <si>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</si>
  <si>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</si>
  <si>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</si>
  <si>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</si>
  <si>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</si>
  <si>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</si>
  <si>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</si>
  <si>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</si>
  <si>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</si>
  <si>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</si>
  <si>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</si>
  <si>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</si>
  <si>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</si>
  <si>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</si>
  <si>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</si>
  <si>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</si>
  <si>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</si>
  <si>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</si>
  <si>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</si>
  <si>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</si>
  <si>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</si>
  <si>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</si>
  <si>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</si>
  <si>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</si>
  <si>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</si>
  <si>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</si>
  <si>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Extraordinary item-loss on impairment of capital assets</t>
  </si>
  <si>
    <t>FOR THE YEAR ENDED JUNE 30, 2008</t>
  </si>
  <si>
    <t>Gifsts received by the foundations</t>
  </si>
  <si>
    <t>Payments to or on behalf of the univeristy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</si>
</sst>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1" fontId="2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1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41" fontId="1" fillId="34" borderId="0" xfId="0" applyNumberFormat="1" applyFont="1" applyFill="1" applyAlignment="1">
      <alignment/>
    </xf>
    <xf numFmtId="42" fontId="1" fillId="0" borderId="0" xfId="0" applyNumberFormat="1" applyFont="1" applyAlignment="1">
      <alignment/>
    </xf>
    <xf numFmtId="41" fontId="1" fillId="34" borderId="18" xfId="0" applyNumberFormat="1" applyFont="1" applyFill="1" applyBorder="1" applyAlignment="1">
      <alignment/>
    </xf>
    <xf numFmtId="164" fontId="1" fillId="0" borderId="19" xfId="42" applyNumberFormat="1" applyFont="1" applyBorder="1" applyAlignment="1">
      <alignment/>
    </xf>
    <xf numFmtId="164" fontId="1" fillId="34" borderId="0" xfId="42" applyNumberFormat="1" applyFont="1" applyFill="1" applyAlignment="1">
      <alignment/>
    </xf>
    <xf numFmtId="164" fontId="1" fillId="0" borderId="0" xfId="42" applyNumberFormat="1" applyFont="1" applyAlignment="1">
      <alignment/>
    </xf>
    <xf numFmtId="164" fontId="1" fillId="34" borderId="20" xfId="42" applyNumberFormat="1" applyFont="1" applyFill="1" applyBorder="1" applyAlignment="1">
      <alignment/>
    </xf>
    <xf numFmtId="41" fontId="1" fillId="0" borderId="20" xfId="0" applyNumberFormat="1" applyFont="1" applyBorder="1" applyAlignment="1">
      <alignment/>
    </xf>
    <xf numFmtId="0" fontId="4" fillId="34" borderId="0" xfId="0" applyFont="1" applyFill="1" applyAlignment="1">
      <alignment/>
    </xf>
    <xf numFmtId="41" fontId="4" fillId="34" borderId="0" xfId="0" applyNumberFormat="1" applyFont="1" applyFill="1" applyBorder="1" applyAlignment="1">
      <alignment/>
    </xf>
    <xf numFmtId="41" fontId="1" fillId="0" borderId="18" xfId="0" applyNumberFormat="1" applyFont="1" applyBorder="1" applyAlignment="1">
      <alignment/>
    </xf>
    <xf numFmtId="41" fontId="1" fillId="34" borderId="19" xfId="0" applyNumberFormat="1" applyFont="1" applyFill="1" applyBorder="1" applyAlignment="1">
      <alignment/>
    </xf>
    <xf numFmtId="41" fontId="1" fillId="34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2" fontId="1" fillId="34" borderId="21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Fill="1" applyAlignment="1">
      <alignment/>
    </xf>
    <xf numFmtId="164" fontId="1" fillId="0" borderId="0" xfId="42" applyNumberFormat="1" applyFont="1" applyFill="1" applyAlignment="1">
      <alignment/>
    </xf>
    <xf numFmtId="164" fontId="1" fillId="0" borderId="18" xfId="42" applyNumberFormat="1" applyFont="1" applyFill="1" applyBorder="1" applyAlignment="1">
      <alignment/>
    </xf>
    <xf numFmtId="164" fontId="1" fillId="0" borderId="20" xfId="42" applyNumberFormat="1" applyFont="1" applyFill="1" applyBorder="1" applyAlignment="1">
      <alignment/>
    </xf>
    <xf numFmtId="164" fontId="1" fillId="34" borderId="19" xfId="42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2.57421875" style="1" customWidth="1"/>
    <col min="11" max="11" width="13.00390625" style="1" customWidth="1"/>
    <col min="12" max="12" width="2.57421875" style="1" customWidth="1"/>
    <col min="13" max="13" width="12.7109375" style="2" customWidth="1"/>
    <col min="15" max="15" width="10.28125" style="0" bestFit="1" customWidth="1"/>
  </cols>
  <sheetData>
    <row r="1" ht="13.5" thickBot="1"/>
    <row r="2" spans="1:13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2.7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39"/>
      <c r="M3" s="40"/>
    </row>
    <row r="4" spans="1:13" ht="6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2.75">
      <c r="A5" s="37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12.75">
      <c r="A6" s="37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4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2">
        <v>2008</v>
      </c>
      <c r="L10" s="14"/>
      <c r="M10" s="12">
        <v>2007</v>
      </c>
    </row>
    <row r="11" spans="1:13" ht="12.75">
      <c r="A11" s="15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3" ht="12.75">
      <c r="B12" s="1" t="s">
        <v>3</v>
      </c>
      <c r="K12" s="17">
        <v>52205482</v>
      </c>
      <c r="M12" s="17">
        <v>50937152</v>
      </c>
    </row>
    <row r="13" spans="1:13" ht="12.75">
      <c r="A13" s="15"/>
      <c r="B13" s="15"/>
      <c r="C13" s="15" t="s">
        <v>4</v>
      </c>
      <c r="D13" s="15"/>
      <c r="E13" s="15"/>
      <c r="F13" s="15"/>
      <c r="G13" s="15"/>
      <c r="H13" s="15"/>
      <c r="I13" s="15"/>
      <c r="J13" s="15"/>
      <c r="K13" s="18">
        <v>-8458962</v>
      </c>
      <c r="L13" s="15"/>
      <c r="M13" s="18">
        <v>-8953789</v>
      </c>
    </row>
    <row r="14" spans="4:13" ht="12.75">
      <c r="D14" s="1" t="s">
        <v>5</v>
      </c>
      <c r="K14" s="19">
        <f>SUM(K12:K13)</f>
        <v>43746520</v>
      </c>
      <c r="M14" s="19">
        <f>SUM(M12:M13)</f>
        <v>41983363</v>
      </c>
    </row>
    <row r="15" spans="1:13" ht="12.75">
      <c r="A15" s="15"/>
      <c r="B15" s="15" t="s">
        <v>50</v>
      </c>
      <c r="C15" s="15"/>
      <c r="D15" s="15"/>
      <c r="E15" s="15"/>
      <c r="F15" s="15"/>
      <c r="G15" s="15"/>
      <c r="H15" s="15"/>
      <c r="I15" s="15"/>
      <c r="J15" s="15"/>
      <c r="K15" s="20">
        <v>0</v>
      </c>
      <c r="L15" s="15"/>
      <c r="M15" s="20">
        <v>0</v>
      </c>
    </row>
    <row r="16" spans="1:13" ht="12.75">
      <c r="A16" s="32"/>
      <c r="B16" s="32" t="s">
        <v>6</v>
      </c>
      <c r="C16" s="32"/>
      <c r="D16" s="32"/>
      <c r="E16" s="32"/>
      <c r="F16" s="32"/>
      <c r="G16" s="32"/>
      <c r="H16" s="32"/>
      <c r="I16" s="32"/>
      <c r="J16" s="32"/>
      <c r="K16" s="33">
        <v>0</v>
      </c>
      <c r="L16" s="32"/>
      <c r="M16" s="33">
        <v>0</v>
      </c>
    </row>
    <row r="17" spans="1:13" ht="12.75">
      <c r="A17" s="15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20">
        <v>25072996</v>
      </c>
      <c r="L17" s="15"/>
      <c r="M17" s="20">
        <v>27401228</v>
      </c>
    </row>
    <row r="18" spans="1:13" ht="12.75">
      <c r="A18" s="32"/>
      <c r="B18" s="32" t="s">
        <v>8</v>
      </c>
      <c r="C18" s="32"/>
      <c r="D18" s="32"/>
      <c r="E18" s="32"/>
      <c r="F18" s="32"/>
      <c r="G18" s="32"/>
      <c r="H18" s="32"/>
      <c r="I18" s="32"/>
      <c r="J18" s="32"/>
      <c r="K18" s="33">
        <v>15152979</v>
      </c>
      <c r="L18" s="32"/>
      <c r="M18" s="33">
        <v>12648275</v>
      </c>
    </row>
    <row r="19" spans="1:13" ht="12.75">
      <c r="A19" s="15"/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20">
        <v>15419741</v>
      </c>
      <c r="L19" s="15"/>
      <c r="M19" s="20">
        <v>13202344</v>
      </c>
    </row>
    <row r="20" spans="1:13" ht="12.75">
      <c r="A20" s="32"/>
      <c r="B20" s="32" t="s">
        <v>10</v>
      </c>
      <c r="C20" s="32"/>
      <c r="D20" s="32"/>
      <c r="E20" s="32"/>
      <c r="F20" s="32"/>
      <c r="G20" s="32"/>
      <c r="H20" s="32"/>
      <c r="I20" s="32"/>
      <c r="J20" s="32"/>
      <c r="K20" s="33">
        <v>143661</v>
      </c>
      <c r="L20" s="32"/>
      <c r="M20" s="33">
        <v>109076</v>
      </c>
    </row>
    <row r="21" spans="1:13" ht="12.75">
      <c r="A21" s="15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20"/>
      <c r="L21" s="15"/>
      <c r="M21" s="20">
        <v>0</v>
      </c>
    </row>
    <row r="22" spans="1:13" ht="12.75">
      <c r="A22" s="32"/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3"/>
      <c r="L22" s="32"/>
      <c r="M22" s="33"/>
    </row>
    <row r="23" spans="1:13" ht="12.75">
      <c r="A23" s="15"/>
      <c r="B23" s="15"/>
      <c r="C23" s="15" t="s">
        <v>13</v>
      </c>
      <c r="D23" s="15"/>
      <c r="E23" s="15"/>
      <c r="F23" s="15"/>
      <c r="G23" s="15"/>
      <c r="H23" s="15"/>
      <c r="I23" s="15"/>
      <c r="J23" s="15"/>
      <c r="K23" s="20">
        <v>11956819</v>
      </c>
      <c r="L23" s="15"/>
      <c r="M23" s="20">
        <v>10670091</v>
      </c>
    </row>
    <row r="24" spans="1:13" ht="12.75">
      <c r="A24" s="32"/>
      <c r="B24" s="32"/>
      <c r="C24" s="32"/>
      <c r="D24" s="32" t="s">
        <v>4</v>
      </c>
      <c r="E24" s="32"/>
      <c r="F24" s="32"/>
      <c r="G24" s="32"/>
      <c r="H24" s="32"/>
      <c r="I24" s="32"/>
      <c r="J24" s="32"/>
      <c r="K24" s="34">
        <v>-476181</v>
      </c>
      <c r="L24" s="32"/>
      <c r="M24" s="34">
        <v>-531602</v>
      </c>
    </row>
    <row r="25" spans="1:13" ht="12.75">
      <c r="A25" s="15"/>
      <c r="B25" s="15"/>
      <c r="C25" s="15"/>
      <c r="D25" s="15"/>
      <c r="E25" s="15" t="s">
        <v>14</v>
      </c>
      <c r="F25" s="15"/>
      <c r="G25" s="15"/>
      <c r="H25" s="15"/>
      <c r="I25" s="15"/>
      <c r="J25" s="15"/>
      <c r="K25" s="36">
        <f>SUM(K23:K24)</f>
        <v>11480638</v>
      </c>
      <c r="L25" s="15"/>
      <c r="M25" s="36">
        <f>SUM(M23:M24)</f>
        <v>10138489</v>
      </c>
    </row>
    <row r="26" spans="1:13" ht="12.75">
      <c r="A26" s="32"/>
      <c r="B26" s="32" t="s">
        <v>15</v>
      </c>
      <c r="C26" s="32"/>
      <c r="D26" s="32"/>
      <c r="E26" s="32"/>
      <c r="F26" s="32"/>
      <c r="G26" s="32"/>
      <c r="H26" s="32"/>
      <c r="I26" s="32"/>
      <c r="J26" s="32"/>
      <c r="K26" s="33">
        <v>2944237</v>
      </c>
      <c r="L26" s="32"/>
      <c r="M26" s="33">
        <v>1695512</v>
      </c>
    </row>
    <row r="27" spans="1:13" ht="12.75">
      <c r="A27" s="15"/>
      <c r="B27" s="15"/>
      <c r="C27" s="15"/>
      <c r="D27" s="15"/>
      <c r="E27" s="15"/>
      <c r="F27" s="15" t="s">
        <v>16</v>
      </c>
      <c r="G27" s="24"/>
      <c r="H27" s="15"/>
      <c r="I27" s="15"/>
      <c r="J27" s="15"/>
      <c r="K27" s="22">
        <f>K14+K15+K16+K17+K18+K19+K20+K21+K25+K26</f>
        <v>113960772</v>
      </c>
      <c r="L27" s="15"/>
      <c r="M27" s="22">
        <f>M14+M15+M16+M17+M18+M19+M20+M21+M25+M26</f>
        <v>107178287</v>
      </c>
    </row>
    <row r="28" spans="1:13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2"/>
      <c r="M28" s="33"/>
    </row>
    <row r="29" spans="1:13" ht="12.75">
      <c r="A29" s="15" t="s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20"/>
      <c r="L29" s="15"/>
      <c r="M29" s="20"/>
    </row>
    <row r="30" spans="1:13" ht="12.75">
      <c r="A30" s="32"/>
      <c r="B30" s="32" t="s">
        <v>18</v>
      </c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3"/>
    </row>
    <row r="31" spans="1:13" ht="12.75">
      <c r="A31" s="15"/>
      <c r="B31" s="15"/>
      <c r="C31" s="15" t="s">
        <v>19</v>
      </c>
      <c r="D31" s="15"/>
      <c r="E31" s="15"/>
      <c r="F31" s="15"/>
      <c r="G31" s="15"/>
      <c r="H31" s="15"/>
      <c r="I31" s="15"/>
      <c r="J31" s="15"/>
      <c r="K31" s="20">
        <v>75618914</v>
      </c>
      <c r="L31" s="15"/>
      <c r="M31" s="20">
        <v>65920081</v>
      </c>
    </row>
    <row r="32" spans="1:13" ht="12.75">
      <c r="A32" s="32"/>
      <c r="B32" s="32"/>
      <c r="C32" s="32" t="s">
        <v>20</v>
      </c>
      <c r="D32" s="32"/>
      <c r="E32" s="32"/>
      <c r="F32" s="32"/>
      <c r="G32" s="32"/>
      <c r="H32" s="32"/>
      <c r="I32" s="32"/>
      <c r="J32" s="32"/>
      <c r="K32" s="33">
        <v>21754190</v>
      </c>
      <c r="L32" s="32"/>
      <c r="M32" s="33">
        <v>20434985</v>
      </c>
    </row>
    <row r="33" spans="1:13" ht="12.75">
      <c r="A33" s="15"/>
      <c r="B33" s="15"/>
      <c r="C33" s="15" t="s">
        <v>21</v>
      </c>
      <c r="D33" s="15"/>
      <c r="E33" s="15"/>
      <c r="F33" s="15"/>
      <c r="G33" s="15"/>
      <c r="H33" s="15"/>
      <c r="I33" s="15"/>
      <c r="J33" s="15"/>
      <c r="K33" s="20">
        <v>4774197</v>
      </c>
      <c r="L33" s="15"/>
      <c r="M33" s="20">
        <v>4080617</v>
      </c>
    </row>
    <row r="34" spans="1:13" ht="12.75">
      <c r="A34" s="32"/>
      <c r="B34" s="32"/>
      <c r="C34" s="32" t="s">
        <v>22</v>
      </c>
      <c r="D34" s="32"/>
      <c r="E34" s="32"/>
      <c r="F34" s="32"/>
      <c r="G34" s="32"/>
      <c r="H34" s="32"/>
      <c r="I34" s="32"/>
      <c r="J34" s="32"/>
      <c r="K34" s="33">
        <v>19829693</v>
      </c>
      <c r="L34" s="32"/>
      <c r="M34" s="33">
        <v>15706474</v>
      </c>
    </row>
    <row r="35" spans="1:13" ht="12.75">
      <c r="A35" s="15"/>
      <c r="B35" s="15"/>
      <c r="C35" s="15" t="s">
        <v>23</v>
      </c>
      <c r="D35" s="15"/>
      <c r="E35" s="15"/>
      <c r="F35" s="15"/>
      <c r="G35" s="15"/>
      <c r="H35" s="15"/>
      <c r="I35" s="15"/>
      <c r="J35" s="15"/>
      <c r="K35" s="20">
        <v>9468646</v>
      </c>
      <c r="L35" s="15"/>
      <c r="M35" s="20">
        <v>7552167</v>
      </c>
    </row>
    <row r="36" spans="1:13" ht="12.75">
      <c r="A36" s="32"/>
      <c r="B36" s="32"/>
      <c r="C36" s="32" t="s">
        <v>24</v>
      </c>
      <c r="D36" s="32"/>
      <c r="E36" s="32"/>
      <c r="F36" s="32"/>
      <c r="G36" s="32"/>
      <c r="H36" s="32"/>
      <c r="I36" s="32"/>
      <c r="J36" s="32"/>
      <c r="K36" s="33">
        <v>22177668</v>
      </c>
      <c r="L36" s="32"/>
      <c r="M36" s="33">
        <v>19491603</v>
      </c>
    </row>
    <row r="37" spans="1:13" ht="12.75">
      <c r="A37" s="15"/>
      <c r="B37" s="15"/>
      <c r="C37" s="15" t="s">
        <v>25</v>
      </c>
      <c r="D37" s="15"/>
      <c r="E37" s="15"/>
      <c r="F37" s="15"/>
      <c r="G37" s="15"/>
      <c r="H37" s="15"/>
      <c r="I37" s="15"/>
      <c r="J37" s="15"/>
      <c r="K37" s="20">
        <v>32081275</v>
      </c>
      <c r="L37" s="15"/>
      <c r="M37" s="20">
        <v>25648612</v>
      </c>
    </row>
    <row r="38" spans="1:13" ht="12.75">
      <c r="A38" s="32"/>
      <c r="B38" s="32"/>
      <c r="C38" s="32" t="s">
        <v>26</v>
      </c>
      <c r="D38" s="32"/>
      <c r="E38" s="32"/>
      <c r="F38" s="32"/>
      <c r="G38" s="32"/>
      <c r="H38" s="32"/>
      <c r="I38" s="32"/>
      <c r="J38" s="32"/>
      <c r="K38" s="33">
        <v>9850243</v>
      </c>
      <c r="L38" s="32"/>
      <c r="M38" s="33">
        <v>11210151</v>
      </c>
    </row>
    <row r="39" spans="1:13" ht="12.75">
      <c r="A39" s="15"/>
      <c r="B39" s="15" t="s">
        <v>27</v>
      </c>
      <c r="C39" s="15"/>
      <c r="D39" s="15"/>
      <c r="E39" s="15"/>
      <c r="F39" s="15"/>
      <c r="G39" s="15"/>
      <c r="H39" s="15"/>
      <c r="I39" s="15"/>
      <c r="J39" s="15"/>
      <c r="K39" s="20">
        <v>13596827</v>
      </c>
      <c r="L39" s="15"/>
      <c r="M39" s="20">
        <v>10835134</v>
      </c>
    </row>
    <row r="40" spans="1:13" ht="12.75">
      <c r="A40" s="32"/>
      <c r="B40" s="32" t="s">
        <v>28</v>
      </c>
      <c r="C40" s="32"/>
      <c r="D40" s="32"/>
      <c r="E40" s="32"/>
      <c r="F40" s="32"/>
      <c r="G40" s="32"/>
      <c r="H40" s="32"/>
      <c r="I40" s="32"/>
      <c r="J40" s="32"/>
      <c r="K40" s="33">
        <v>0</v>
      </c>
      <c r="L40" s="32"/>
      <c r="M40" s="33">
        <v>0</v>
      </c>
    </row>
    <row r="41" spans="1:13" ht="12.75">
      <c r="A41" s="15"/>
      <c r="B41" s="15" t="s">
        <v>29</v>
      </c>
      <c r="C41" s="15"/>
      <c r="D41" s="15"/>
      <c r="E41" s="15"/>
      <c r="F41" s="15"/>
      <c r="G41" s="15"/>
      <c r="H41" s="15"/>
      <c r="I41" s="15"/>
      <c r="J41" s="15"/>
      <c r="K41" s="20">
        <v>0</v>
      </c>
      <c r="L41" s="15"/>
      <c r="M41" s="20">
        <v>0</v>
      </c>
    </row>
    <row r="42" spans="1:13" ht="12.75">
      <c r="A42" s="32"/>
      <c r="B42" s="32"/>
      <c r="C42" s="32"/>
      <c r="D42" s="32"/>
      <c r="E42" s="32"/>
      <c r="F42" s="32" t="s">
        <v>30</v>
      </c>
      <c r="G42" s="32"/>
      <c r="H42" s="32"/>
      <c r="I42" s="32"/>
      <c r="J42" s="32"/>
      <c r="K42" s="35">
        <f>SUM(K31:K41)</f>
        <v>209151653</v>
      </c>
      <c r="L42" s="32"/>
      <c r="M42" s="35">
        <f>SUM(M31:M41)</f>
        <v>180879824</v>
      </c>
    </row>
    <row r="43" spans="1:13" ht="12.75">
      <c r="A43" s="15"/>
      <c r="B43" s="15"/>
      <c r="C43" s="15"/>
      <c r="D43" s="15"/>
      <c r="E43" s="15"/>
      <c r="F43" s="15"/>
      <c r="G43" s="15" t="s">
        <v>31</v>
      </c>
      <c r="H43" s="15"/>
      <c r="I43" s="15"/>
      <c r="J43" s="15"/>
      <c r="K43" s="22">
        <f>K27-K42</f>
        <v>-95190881</v>
      </c>
      <c r="L43" s="15"/>
      <c r="M43" s="22">
        <f>M27-M42</f>
        <v>-73701537</v>
      </c>
    </row>
    <row r="44" spans="1:13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2"/>
      <c r="M44" s="33"/>
    </row>
    <row r="45" spans="1:13" ht="12.75">
      <c r="A45" s="15" t="s">
        <v>32</v>
      </c>
      <c r="B45" s="15"/>
      <c r="C45" s="15"/>
      <c r="D45" s="15"/>
      <c r="E45" s="15"/>
      <c r="F45" s="15"/>
      <c r="G45" s="15"/>
      <c r="H45" s="15"/>
      <c r="I45" s="15"/>
      <c r="J45" s="15"/>
      <c r="K45" s="20"/>
      <c r="L45" s="15"/>
      <c r="M45" s="20"/>
    </row>
    <row r="46" spans="1:13" ht="12.75">
      <c r="A46" s="32"/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3">
        <v>73837826</v>
      </c>
      <c r="L46" s="32"/>
      <c r="M46" s="33">
        <v>65669431</v>
      </c>
    </row>
    <row r="47" spans="1:13" ht="12.75">
      <c r="A47" s="15"/>
      <c r="B47" s="15" t="s">
        <v>34</v>
      </c>
      <c r="C47" s="15"/>
      <c r="D47" s="15"/>
      <c r="E47" s="15"/>
      <c r="F47" s="15"/>
      <c r="G47" s="15"/>
      <c r="H47" s="15"/>
      <c r="I47" s="15"/>
      <c r="J47" s="15"/>
      <c r="K47" s="20">
        <v>1300208</v>
      </c>
      <c r="L47" s="15"/>
      <c r="M47" s="20">
        <v>337742</v>
      </c>
    </row>
    <row r="48" spans="1:13" ht="12.75">
      <c r="A48" s="32"/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3">
        <v>200916</v>
      </c>
      <c r="L48" s="32"/>
      <c r="M48" s="33">
        <v>2843854</v>
      </c>
    </row>
    <row r="49" spans="1:13" ht="12.75">
      <c r="A49" s="15"/>
      <c r="B49" s="15" t="s">
        <v>36</v>
      </c>
      <c r="C49" s="15"/>
      <c r="D49" s="15"/>
      <c r="E49" s="15"/>
      <c r="F49" s="15"/>
      <c r="G49" s="15"/>
      <c r="H49" s="15"/>
      <c r="I49" s="15"/>
      <c r="J49" s="15"/>
      <c r="K49" s="20">
        <v>-1302314</v>
      </c>
      <c r="L49" s="15"/>
      <c r="M49" s="20">
        <v>-1358344</v>
      </c>
    </row>
    <row r="50" spans="2:13" ht="12.75">
      <c r="B50" s="1" t="s">
        <v>51</v>
      </c>
      <c r="K50" s="21">
        <v>0</v>
      </c>
      <c r="M50" s="21">
        <v>0</v>
      </c>
    </row>
    <row r="51" spans="1:13" ht="12.75">
      <c r="A51" s="15"/>
      <c r="B51" s="15" t="s">
        <v>37</v>
      </c>
      <c r="C51" s="15"/>
      <c r="D51" s="15"/>
      <c r="E51" s="15"/>
      <c r="F51" s="15"/>
      <c r="G51" s="15"/>
      <c r="H51" s="15"/>
      <c r="I51" s="15"/>
      <c r="J51" s="15"/>
      <c r="K51" s="20">
        <v>1806481</v>
      </c>
      <c r="L51" s="15"/>
      <c r="M51" s="20">
        <v>4195937</v>
      </c>
    </row>
    <row r="52" spans="6:13" ht="12.75">
      <c r="F52" s="1" t="s">
        <v>38</v>
      </c>
      <c r="G52" s="14"/>
      <c r="H52" s="14"/>
      <c r="I52" s="14"/>
      <c r="J52" s="14"/>
      <c r="K52" s="23">
        <f>SUM(K46:K51)</f>
        <v>75843117</v>
      </c>
      <c r="L52" s="14"/>
      <c r="M52" s="23">
        <f>SUM(M46:M51)</f>
        <v>71688620</v>
      </c>
    </row>
    <row r="53" spans="1:13" ht="12.75">
      <c r="A53" s="15"/>
      <c r="B53" s="15"/>
      <c r="C53" s="15"/>
      <c r="D53" s="15"/>
      <c r="E53" s="15"/>
      <c r="F53" s="24"/>
      <c r="G53" s="15" t="s">
        <v>39</v>
      </c>
      <c r="H53" s="24"/>
      <c r="I53" s="24"/>
      <c r="J53" s="24"/>
      <c r="K53" s="25"/>
      <c r="L53" s="24"/>
      <c r="M53" s="25"/>
    </row>
    <row r="54" spans="6:13" ht="12.75">
      <c r="F54" s="14"/>
      <c r="G54" s="14"/>
      <c r="H54" s="1" t="s">
        <v>40</v>
      </c>
      <c r="I54" s="14"/>
      <c r="J54" s="14"/>
      <c r="K54" s="26">
        <f>K43+K52</f>
        <v>-19347764</v>
      </c>
      <c r="L54" s="14"/>
      <c r="M54" s="26">
        <f>M43+M52</f>
        <v>-2012917</v>
      </c>
    </row>
    <row r="55" spans="1:13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5"/>
      <c r="M55" s="16"/>
    </row>
    <row r="56" spans="2:13" ht="12.75">
      <c r="B56" s="1" t="s">
        <v>41</v>
      </c>
      <c r="K56" s="2">
        <v>13073113</v>
      </c>
      <c r="M56" s="2">
        <v>1422910</v>
      </c>
    </row>
    <row r="57" spans="1:13" ht="12.75">
      <c r="A57" s="15"/>
      <c r="B57" s="15" t="s">
        <v>42</v>
      </c>
      <c r="C57" s="15"/>
      <c r="D57" s="15"/>
      <c r="E57" s="15"/>
      <c r="F57" s="15"/>
      <c r="G57" s="15"/>
      <c r="H57" s="15"/>
      <c r="I57" s="15"/>
      <c r="J57" s="15"/>
      <c r="K57" s="16">
        <v>543605</v>
      </c>
      <c r="L57" s="15"/>
      <c r="M57" s="16">
        <v>661014</v>
      </c>
    </row>
    <row r="58" spans="2:13" ht="12.75">
      <c r="B58" s="1" t="s">
        <v>43</v>
      </c>
      <c r="K58" s="2">
        <v>803000</v>
      </c>
      <c r="M58" s="2">
        <v>920000</v>
      </c>
    </row>
    <row r="59" spans="1:13" ht="12.75">
      <c r="A59" s="15"/>
      <c r="B59" s="15" t="s">
        <v>44</v>
      </c>
      <c r="C59" s="15"/>
      <c r="D59" s="15"/>
      <c r="E59" s="15"/>
      <c r="F59" s="15"/>
      <c r="G59" s="15"/>
      <c r="H59" s="15"/>
      <c r="I59" s="15"/>
      <c r="J59" s="15"/>
      <c r="K59" s="16">
        <v>41613</v>
      </c>
      <c r="L59" s="15"/>
      <c r="M59" s="16">
        <v>66461</v>
      </c>
    </row>
    <row r="60" spans="2:13" ht="12.75">
      <c r="B60" s="1" t="s">
        <v>48</v>
      </c>
      <c r="K60" s="2">
        <v>0</v>
      </c>
      <c r="M60" s="2">
        <v>0</v>
      </c>
    </row>
    <row r="61" spans="1:13" ht="12.75">
      <c r="A61" s="15"/>
      <c r="B61" s="15"/>
      <c r="C61" s="15"/>
      <c r="D61" s="15"/>
      <c r="E61" s="15"/>
      <c r="F61" s="15" t="s">
        <v>45</v>
      </c>
      <c r="G61" s="15"/>
      <c r="H61" s="15"/>
      <c r="I61" s="15"/>
      <c r="J61" s="15"/>
      <c r="K61" s="27">
        <f>K54+K56+K57+K58+K59+K60</f>
        <v>-4886433</v>
      </c>
      <c r="L61" s="15"/>
      <c r="M61" s="27">
        <f>M54+M56+M57+M58+M59+M60</f>
        <v>1057468</v>
      </c>
    </row>
    <row r="62" ht="12.75">
      <c r="K62" s="2"/>
    </row>
    <row r="63" spans="1:15" ht="12.75">
      <c r="A63" s="15"/>
      <c r="B63" s="15" t="s">
        <v>46</v>
      </c>
      <c r="C63" s="15"/>
      <c r="D63" s="15"/>
      <c r="E63" s="15"/>
      <c r="F63" s="15"/>
      <c r="G63" s="15"/>
      <c r="H63" s="15"/>
      <c r="I63" s="15"/>
      <c r="J63" s="15"/>
      <c r="K63" s="28">
        <v>164342499</v>
      </c>
      <c r="L63" s="15"/>
      <c r="M63" s="28">
        <v>163285034</v>
      </c>
      <c r="O63" s="31"/>
    </row>
    <row r="64" spans="11:13" ht="12.75">
      <c r="K64" s="29"/>
      <c r="M64" s="29"/>
    </row>
    <row r="65" spans="1:13" ht="13.5" thickBot="1">
      <c r="A65" s="15"/>
      <c r="B65" s="15" t="s">
        <v>47</v>
      </c>
      <c r="C65" s="15"/>
      <c r="D65" s="15"/>
      <c r="E65" s="15"/>
      <c r="F65" s="15"/>
      <c r="G65" s="15"/>
      <c r="H65" s="15"/>
      <c r="I65" s="15"/>
      <c r="J65" s="15"/>
      <c r="K65" s="30">
        <f>SUM(K61+K63)</f>
        <v>159456066</v>
      </c>
      <c r="L65" s="15"/>
      <c r="M65" s="30">
        <f>SUM(M61+M63)</f>
        <v>164342502</v>
      </c>
    </row>
    <row r="66" ht="13.5" thickTop="1"/>
  </sheetData>
  <sheetProtection/>
  <mergeCells count="3">
    <mergeCell ref="A3:M3"/>
    <mergeCell ref="A5:M5"/>
    <mergeCell ref="A6:M6"/>
  </mergeCells>
  <printOptions horizontalCentered="1"/>
  <pageMargins left="0.5" right="0.5" top="0.5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2003-01-22T17:21:57Z</cp:lastPrinted>
  <dcterms:created xsi:type="dcterms:W3CDTF">2003-01-15T20:50:28Z</dcterms:created>
  <dcterms:modified xsi:type="dcterms:W3CDTF">2009-02-10T20:16:30Z</dcterms:modified>
  <cp:category/>
  <cp:version/>
  <cp:contentType/>
  <cp:contentStatus/>
</cp:coreProperties>
</file>