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255" yWindow="65521" windowWidth="4665" windowHeight="7320" activeTab="0"/>
  </bookViews>
  <sheets>
    <sheet name="C-2B3" sheetId="1" r:id="rId1"/>
  </sheets>
  <definedNames>
    <definedName name="ASD">'C-2B3'!$L$7</definedName>
    <definedName name="LYN">'C-2B3'!$L$8</definedName>
    <definedName name="NvsASD">"V2002-06-30"</definedName>
    <definedName name="NvsAutoDrillOk">"VN"</definedName>
    <definedName name="NvsElapsedTime">0.000611921299423557</definedName>
    <definedName name="NvsEndTime">37482.3528087963</definedName>
    <definedName name="NvsInstanceHook" localSheetId="0">"Module1.NvsInstanceHook"</definedName>
    <definedName name="NvsInstSpec">"%"</definedName>
    <definedName name="NvsLayoutType">"M3"</definedName>
    <definedName name="NvsNplSpec">"%,X,RZF..,CZF.."</definedName>
    <definedName name="NvsPanelEffdt">"V2000-06-30"</definedName>
    <definedName name="NvsPanelSetid">"VUNOLF"</definedName>
    <definedName name="NvsReqBU">"VUNOLF"</definedName>
    <definedName name="NvsReqBUOnly">"VY"</definedName>
    <definedName name="NvsSheetType" localSheetId="0">"M"</definedName>
    <definedName name="NvsTransLed">"VN"</definedName>
    <definedName name="NvsTree.ACCOUNT_ROLLUP" localSheetId="0">"NNYNN"</definedName>
    <definedName name="NvsTree.DEPARTMENT_ROLLUP" localSheetId="0">"YNNYN"</definedName>
    <definedName name="NvsTree.ROLLUP_GRANT_PROJT" localSheetId="0">"YNNYN"</definedName>
    <definedName name="NvsTreeASD">"V2002-06-30"</definedName>
    <definedName name="NvsValTbl.ACCOUNT">"GL_ACCOUNT_TBL"</definedName>
    <definedName name="NvsValTbl.DEPTID">"DEPARTMENT_TBL"</definedName>
    <definedName name="NvsValTbl.FUND_CODE">"FUND_TBL"</definedName>
    <definedName name="NvsValTbl.PROGRAM_CODE">"PROGRAM_ALL_VW"</definedName>
    <definedName name="NvsValTbl.STATISTICS_CODE">"STAT_TBL"</definedName>
    <definedName name="Operating_Revenues">'C-2B3'!$14:$22</definedName>
    <definedName name="PAD">'C-2B3'!$L$9</definedName>
    <definedName name="_xlnm.Print_Area" localSheetId="0">'C-2B3'!$A$2:$M$95</definedName>
    <definedName name="_xlnm.Print_Titles" localSheetId="0">'C-2B3'!$F:$J</definedName>
    <definedName name="RID">'C-2B3'!#REF!</definedName>
    <definedName name="round_as_displayed">MID(CELL("format",'C-2B3'!A1),2,1)</definedName>
    <definedName name="row_to_adjust">'C-2B3'!#REF!</definedName>
    <definedName name="row_to_plug">'C-2B3'!$15:$15</definedName>
    <definedName name="RunTimeDate">NOW()</definedName>
    <definedName name="Total_operating_revenues_._._._._._._._._._._._._._._._._._._._._._._._._._._._._._._._._._._._._._._._._._._._._._._._._._._._._._._._._._._._._._._._._._._._._.">'C-2B3'!$21:2</definedName>
  </definedNames>
  <calcPr fullCalcOnLoad="1"/>
</workbook>
</file>

<file path=xl/sharedStrings.xml><?xml version="1.0" encoding="utf-8"?>
<sst xmlns="http://schemas.openxmlformats.org/spreadsheetml/2006/main" count="140" uniqueCount="96">
  <si>
    <t/>
  </si>
  <si>
    <t xml:space="preserve"> </t>
  </si>
  <si>
    <t>%,C</t>
  </si>
  <si>
    <t>Other Revenues:</t>
  </si>
  <si>
    <t>Operating Revenues:</t>
  </si>
  <si>
    <t>Operating Expenditures:</t>
  </si>
  <si>
    <t>Assets:</t>
  </si>
  <si>
    <t>Equipment renewals and replacements -</t>
  </si>
  <si>
    <t>%,ATF,FDESCR,UDESCR</t>
  </si>
  <si>
    <t xml:space="preserve">    Total operating revenues</t>
  </si>
  <si>
    <t xml:space="preserve">    Total operating expenditures</t>
  </si>
  <si>
    <t xml:space="preserve">    Total other revenues</t>
  </si>
  <si>
    <t>Cash and cash equivalents</t>
  </si>
  <si>
    <t>Accounts receivable</t>
  </si>
  <si>
    <t>Accounts payable</t>
  </si>
  <si>
    <t>Equipment</t>
  </si>
  <si>
    <t>%,FACCOUNT,TACCOUNT_ROLLUP3,NEMPLOYEEBENEFITS</t>
  </si>
  <si>
    <t>%,FACCOUNT,TACCOUNT_ROLLUP3,NMAJORREPAIRS</t>
  </si>
  <si>
    <t>%,FACCOUNT,TACCOUNT_ROLLUP3,NSALARIES</t>
  </si>
  <si>
    <t>%,FACCOUNT,TACCOUNT_ROLLUP3,NWAGES</t>
  </si>
  <si>
    <t>%,FACCOUNT,TACCOUNT_ROLLUP3,NSCHOLARAWARD</t>
  </si>
  <si>
    <t>%,FACCOUNT,TACCOUNT_ROLLUP3,NUTILITIES</t>
  </si>
  <si>
    <t>Principal and interest</t>
  </si>
  <si>
    <t>Privateer Place</t>
  </si>
  <si>
    <t>Scholarships</t>
  </si>
  <si>
    <t>Supplies and expense</t>
  </si>
  <si>
    <t xml:space="preserve"> Operating revenues over/(under) expenditures</t>
  </si>
  <si>
    <t>Managerial services</t>
  </si>
  <si>
    <t>Sales and services</t>
  </si>
  <si>
    <t>The Cove</t>
  </si>
  <si>
    <t>Other sources</t>
  </si>
  <si>
    <t>Fund Balances:</t>
  </si>
  <si>
    <t>Operating fund balance -</t>
  </si>
  <si>
    <t>%,LACTUALS,SALLYEAR</t>
  </si>
  <si>
    <t>Major repairs</t>
  </si>
  <si>
    <t>%,FACCOUNT,TACCOUNT_ROLLUP3,NCAPITALOUTLAY</t>
  </si>
  <si>
    <t>%,R,FACCOUNT,TACCOUNT_ROLLUP3,NAUX_RNTLS</t>
  </si>
  <si>
    <t>%,R,FACCOUNT,TACCOUNT_ROLLUP3,NVNDNG_MCHN</t>
  </si>
  <si>
    <t>%,R,FACCOUNT,TACCOUNT_ROLLUP3,NCOMMISSIONS</t>
  </si>
  <si>
    <t>%,R,FACCOUNT,TACCOUNT_ROLLUP3,NINVESTINCOME</t>
  </si>
  <si>
    <t>%,R,FACCOUNT,TACCOUNT_ROLLUP3,NROOFTOP_LEASES</t>
  </si>
  <si>
    <t>%,R,FACCOUNT,TACCOUNT_ROLLUP3,NRENT&amp;LEASE</t>
  </si>
  <si>
    <t>%,R,FACCOUNT,TACCOUNT_ROLLUP3,NROYAL&amp;PATENT</t>
  </si>
  <si>
    <t>%,R,FACCOUNT,TACCOUNT_ROLLUP3,NTRANSFMOTHERFUNDS</t>
  </si>
  <si>
    <t>%,R,FACCOUNT,TACCOUNT_ROLLUP3,NSALES&amp;SERVICES</t>
  </si>
  <si>
    <t>%,R,FACCOUNT,TACCOUNT_ROLLUP3,NCHCKCHRGS,NCLASS_SCHEDULE,NCOMMISSIONS_TELEPHON,NCTLGSALES,NLAKEFRONT_ARENA_CONC,NLAKEFRONT_ARENA_OTHE,NLEASE_RENTALS_MISC,NPRKNGFINES,NPRKNLNCOLL,NRECOVINDIRCOST</t>
  </si>
  <si>
    <t>%,R,FACCOUNT,TACCOUNT_ROLLUP3,NRENTAL_US_POSTAL_SVS,NRENTALS_POST_OFFICE</t>
  </si>
  <si>
    <t xml:space="preserve"> Excess of revenues over expenditures</t>
  </si>
  <si>
    <t>%,FACCOUNT,TACCOUNT_ROLLUP3,NCOSTGDSSOLD</t>
  </si>
  <si>
    <t>Cost of goods sold</t>
  </si>
  <si>
    <t>%,FACCOUNT,TACCOUNT_ROLLUP3,NMANSRV</t>
  </si>
  <si>
    <t>%,FACCOUNT,TACCOUNT_ROLLUP3,NATHLETICGAMEGUARANT,NGRADASST,NOTHERCHARGES,NPELL,NPERKINSLOAN,NPROFESSSERV,NSCHOLARAWARD,NSUPPLIES,NTRAVEL,NOPERATINGSERVICES,NMEALEXP</t>
  </si>
  <si>
    <t>%,FACCOUNT,TACCOUNT_ROLLUP3,NPRIN_INT</t>
  </si>
  <si>
    <t>Projects</t>
  </si>
  <si>
    <t>%,R,FACCOUNT,TACCOUNT_ROLLUP3,NALLO_MEAL</t>
  </si>
  <si>
    <t>Meal plan</t>
  </si>
  <si>
    <t>%,R,FACCOUNT,TACCOUNT_ROLLUP3,NPRIVATEER_PL</t>
  </si>
  <si>
    <t>%,FPROJECT_ID,TROLLUP_GRANT_PROJT,NMAINT_CONSTR,FACCOUNT,TACCOUNT_ROLLUP3,NEXPENDITURES</t>
  </si>
  <si>
    <t>%,FACCOUNT,TACCOUNT_ROLLUP3,NREN_REPL</t>
  </si>
  <si>
    <t>Rentals</t>
  </si>
  <si>
    <t>Vending machines</t>
  </si>
  <si>
    <t>Salaries</t>
  </si>
  <si>
    <t>Wages</t>
  </si>
  <si>
    <t>Related benefits</t>
  </si>
  <si>
    <t>Utilities</t>
  </si>
  <si>
    <t>Commissions</t>
  </si>
  <si>
    <t>Investment income</t>
  </si>
  <si>
    <t>Rooftop leases</t>
  </si>
  <si>
    <t>Rental &amp; Leases</t>
  </si>
  <si>
    <t>Rentals - post office boxes</t>
  </si>
  <si>
    <t>Royalties &amp; Patents</t>
  </si>
  <si>
    <t>Transfers from Other Funds</t>
  </si>
  <si>
    <t>Inventories……………………………………………………………..</t>
  </si>
  <si>
    <t>Deferred and prepaid expense……………………………………………..</t>
  </si>
  <si>
    <t>Liabilities</t>
  </si>
  <si>
    <t>Deferred revenue…………………………………………</t>
  </si>
  <si>
    <t>Depreciation expense</t>
  </si>
  <si>
    <t>Total Assets</t>
  </si>
  <si>
    <t>Total liabilities</t>
  </si>
  <si>
    <t>Net Assets</t>
  </si>
  <si>
    <t xml:space="preserve">            Current fund balance</t>
  </si>
  <si>
    <t xml:space="preserve">            Total Fund Balances</t>
  </si>
  <si>
    <t xml:space="preserve">    Balance at July 1</t>
  </si>
  <si>
    <t xml:space="preserve">     Revenues over/(under) expenditures</t>
  </si>
  <si>
    <t xml:space="preserve">     Transfers to unexpended plant fund</t>
  </si>
  <si>
    <t xml:space="preserve">     Transfers to renewal and replacement fund…………………………………………………….</t>
  </si>
  <si>
    <t xml:space="preserve">     Balance at July 1</t>
  </si>
  <si>
    <t xml:space="preserve">     Depreciation charges transferred</t>
  </si>
  <si>
    <t xml:space="preserve">     Equipment purchases……………………………………………….</t>
  </si>
  <si>
    <t xml:space="preserve">     Transfers from other funds………………………….</t>
  </si>
  <si>
    <t>Resident Food Service</t>
  </si>
  <si>
    <t>Analysis C-2B3</t>
  </si>
  <si>
    <t>Analysis of Revenues and Expenditures</t>
  </si>
  <si>
    <t>For The Year Ended June 30, 2009</t>
  </si>
  <si>
    <t>Analysis of Changes in Fund Balances</t>
  </si>
  <si>
    <t>Statement of Net Assets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</si>
</sst>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.00_);[Red]\(0.00\)"/>
    <numFmt numFmtId="166" formatCode="#,##0.00;[Red]#,##0.00"/>
    <numFmt numFmtId="167" formatCode="00000"/>
    <numFmt numFmtId="168" formatCode="#,##0.00_);[Red]\(#,##0.00\);\-"/>
    <numFmt numFmtId="169" formatCode="[Red]\(#,##0.00\);#,##0.00_);\-"/>
    <numFmt numFmtId="170" formatCode="#,##0.00_);#,##0.00;\-"/>
    <numFmt numFmtId="171" formatCode="mmmm\ d\,\ yyyy"/>
    <numFmt numFmtId="172" formatCode="#,##0.00_);#,##0.00_);\-"/>
    <numFmt numFmtId="173" formatCode="#,##0_);[Red]\(#,##0\);\-"/>
    <numFmt numFmtId="174" formatCode="#,##0_);[Red]\(#,##0\);\-_)"/>
    <numFmt numFmtId="175" formatCode="[Red]\(#,##0\);#,##0_);\-_)"/>
    <numFmt numFmtId="176" formatCode="&quot;$&quot;#,##0.00_);[Red]&quot;$&quot;\(#,##0.00\);\-"/>
    <numFmt numFmtId="177" formatCode="@&quot; . . . . . . . . . . . . . . . . . . . . . . . . . . . . . . . . . . . . . . . . . . . . . . . . . . . . . . . . . . . . . .&quot;"/>
    <numFmt numFmtId="178" formatCode="#,##0_);[Red]\(#,##0\);\-\-_)"/>
    <numFmt numFmtId="179" formatCode="@&quot; . . . . . . . . . . . . . . . . . . . . . . . . . . . . . . . . . . . . . . . . . . . . . . . . &quot;"/>
    <numFmt numFmtId="180" formatCode="m/d/yy\ h:mm\ AM/PM"/>
    <numFmt numFmtId="181" formatCode="#,##0.0_);[Red]\(#,##0.0\);\-\-_)"/>
    <numFmt numFmtId="182" formatCode="#,##0.00_);[Red]\(#,##0.00\);\-\-_)"/>
    <numFmt numFmtId="183" formatCode="_(* #,##0.0_);_(* \(#,##0.0\);_(* &quot;-&quot;??_);_(@_)"/>
    <numFmt numFmtId="184" formatCode="_(* #,##0_);_(* \(#,##0\);_(* &quot;-&quot;??_);_(@_)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[$-409]dddd\,\ mmmm\ dd\,\ yyyy"/>
    <numFmt numFmtId="188" formatCode="[$-409]mmmm\ d\,\ yyyy;@"/>
  </numFmts>
  <fonts count="48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8"/>
      <name val="Goudy Old Style"/>
      <family val="1"/>
    </font>
    <font>
      <sz val="10"/>
      <name val="Goudy Old Style"/>
      <family val="1"/>
    </font>
    <font>
      <sz val="12"/>
      <color indexed="18"/>
      <name val="Goudy Old Style"/>
      <family val="1"/>
    </font>
    <font>
      <sz val="12"/>
      <name val="Goudy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169" fontId="1" fillId="0" borderId="0">
      <alignment/>
      <protection/>
    </xf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0" fontId="4" fillId="33" borderId="0" applyNumberFormat="0" applyFont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84" fontId="5" fillId="0" borderId="0" xfId="42" applyNumberFormat="1" applyFont="1" applyFill="1" applyAlignment="1">
      <alignment vertical="center"/>
    </xf>
    <xf numFmtId="184" fontId="5" fillId="0" borderId="0" xfId="42" applyNumberFormat="1" applyFont="1" applyFill="1" applyAlignment="1">
      <alignment horizontal="right" vertical="center"/>
    </xf>
    <xf numFmtId="184" fontId="5" fillId="0" borderId="0" xfId="42" applyNumberFormat="1" applyFont="1" applyFill="1" applyAlignment="1">
      <alignment horizontal="center" vertical="center"/>
    </xf>
    <xf numFmtId="184" fontId="5" fillId="0" borderId="0" xfId="42" applyNumberFormat="1" applyFont="1" applyFill="1" applyAlignment="1">
      <alignment horizontal="left" vertical="center"/>
    </xf>
    <xf numFmtId="184" fontId="5" fillId="0" borderId="0" xfId="42" applyNumberFormat="1" applyFont="1" applyFill="1" applyBorder="1" applyAlignment="1">
      <alignment horizontal="right" vertical="center" wrapText="1"/>
    </xf>
    <xf numFmtId="184" fontId="5" fillId="0" borderId="0" xfId="42" applyNumberFormat="1" applyFont="1" applyFill="1" applyBorder="1" applyAlignment="1">
      <alignment vertical="center"/>
    </xf>
    <xf numFmtId="184" fontId="5" fillId="0" borderId="0" xfId="42" applyNumberFormat="1" applyFont="1" applyFill="1" applyBorder="1" applyAlignment="1">
      <alignment horizontal="left" vertical="center"/>
    </xf>
    <xf numFmtId="184" fontId="5" fillId="0" borderId="0" xfId="42" applyNumberFormat="1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84" fontId="6" fillId="0" borderId="0" xfId="42" applyNumberFormat="1" applyFont="1" applyFill="1" applyBorder="1" applyAlignment="1">
      <alignment horizontal="center" vertical="center"/>
    </xf>
    <xf numFmtId="184" fontId="9" fillId="0" borderId="0" xfId="42" applyNumberFormat="1" applyFont="1" applyFill="1" applyBorder="1" applyAlignment="1">
      <alignment horizontal="left" vertical="center"/>
    </xf>
    <xf numFmtId="184" fontId="8" fillId="0" borderId="0" xfId="42" applyNumberFormat="1" applyFont="1" applyFill="1" applyBorder="1" applyAlignment="1">
      <alignment horizontal="left" vertical="center"/>
    </xf>
    <xf numFmtId="184" fontId="8" fillId="0" borderId="0" xfId="42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184" fontId="6" fillId="0" borderId="0" xfId="42" applyNumberFormat="1" applyFont="1" applyFill="1" applyBorder="1" applyAlignment="1">
      <alignment horizontal="left" vertical="center"/>
    </xf>
    <xf numFmtId="184" fontId="5" fillId="2" borderId="0" xfId="42" applyNumberFormat="1" applyFont="1" applyFill="1" applyAlignment="1">
      <alignment vertical="center"/>
    </xf>
    <xf numFmtId="184" fontId="5" fillId="2" borderId="0" xfId="42" applyNumberFormat="1" applyFont="1" applyFill="1" applyBorder="1" applyAlignment="1">
      <alignment vertical="center"/>
    </xf>
    <xf numFmtId="184" fontId="5" fillId="0" borderId="0" xfId="42" applyNumberFormat="1" applyFont="1" applyFill="1" applyBorder="1" applyAlignment="1">
      <alignment horizontal="center" vertical="center"/>
    </xf>
    <xf numFmtId="184" fontId="27" fillId="0" borderId="0" xfId="42" applyNumberFormat="1" applyFont="1" applyFill="1" applyBorder="1" applyAlignment="1">
      <alignment horizontal="center" vertical="center"/>
    </xf>
    <xf numFmtId="184" fontId="27" fillId="0" borderId="0" xfId="42" applyNumberFormat="1" applyFont="1" applyFill="1" applyBorder="1" applyAlignment="1">
      <alignment horizontal="left" vertical="center"/>
    </xf>
    <xf numFmtId="184" fontId="28" fillId="0" borderId="0" xfId="42" applyNumberFormat="1" applyFont="1" applyFill="1" applyBorder="1" applyAlignment="1">
      <alignment horizontal="right" vertical="center" wrapText="1"/>
    </xf>
    <xf numFmtId="184" fontId="28" fillId="0" borderId="0" xfId="42" applyNumberFormat="1" applyFont="1" applyFill="1" applyBorder="1" applyAlignment="1">
      <alignment vertical="center"/>
    </xf>
    <xf numFmtId="184" fontId="28" fillId="0" borderId="0" xfId="42" applyNumberFormat="1" applyFont="1" applyFill="1" applyBorder="1" applyAlignment="1">
      <alignment vertical="center" wrapText="1"/>
    </xf>
    <xf numFmtId="184" fontId="28" fillId="0" borderId="10" xfId="42" applyNumberFormat="1" applyFont="1" applyFill="1" applyBorder="1" applyAlignment="1">
      <alignment horizontal="center" vertical="center" wrapText="1"/>
    </xf>
    <xf numFmtId="184" fontId="28" fillId="0" borderId="0" xfId="42" applyNumberFormat="1" applyFont="1" applyFill="1" applyBorder="1" applyAlignment="1">
      <alignment horizontal="center" vertical="center" wrapText="1"/>
    </xf>
    <xf numFmtId="184" fontId="28" fillId="2" borderId="0" xfId="42" applyNumberFormat="1" applyFont="1" applyFill="1" applyAlignment="1">
      <alignment vertical="center"/>
    </xf>
    <xf numFmtId="184" fontId="28" fillId="2" borderId="0" xfId="42" applyNumberFormat="1" applyFont="1" applyFill="1" applyAlignment="1">
      <alignment horizontal="left" vertical="center"/>
    </xf>
    <xf numFmtId="184" fontId="28" fillId="2" borderId="0" xfId="42" applyNumberFormat="1" applyFont="1" applyFill="1" applyBorder="1" applyAlignment="1">
      <alignment vertical="center"/>
    </xf>
    <xf numFmtId="184" fontId="28" fillId="0" borderId="0" xfId="42" applyNumberFormat="1" applyFont="1" applyFill="1" applyAlignment="1">
      <alignment horizontal="left" vertical="center"/>
    </xf>
    <xf numFmtId="184" fontId="28" fillId="0" borderId="0" xfId="42" applyNumberFormat="1" applyFont="1" applyFill="1" applyAlignment="1">
      <alignment vertical="center"/>
    </xf>
    <xf numFmtId="186" fontId="28" fillId="0" borderId="0" xfId="44" applyNumberFormat="1" applyFont="1" applyFill="1" applyAlignment="1">
      <alignment vertical="center"/>
    </xf>
    <xf numFmtId="184" fontId="28" fillId="0" borderId="11" xfId="42" applyNumberFormat="1" applyFont="1" applyFill="1" applyBorder="1" applyAlignment="1">
      <alignment vertical="center"/>
    </xf>
    <xf numFmtId="184" fontId="28" fillId="2" borderId="11" xfId="42" applyNumberFormat="1" applyFont="1" applyFill="1" applyBorder="1" applyAlignment="1">
      <alignment vertical="center"/>
    </xf>
    <xf numFmtId="184" fontId="28" fillId="2" borderId="0" xfId="42" applyNumberFormat="1" applyFont="1" applyFill="1" applyBorder="1" applyAlignment="1">
      <alignment horizontal="left" vertical="center"/>
    </xf>
    <xf numFmtId="184" fontId="28" fillId="2" borderId="10" xfId="42" applyNumberFormat="1" applyFont="1" applyFill="1" applyBorder="1" applyAlignment="1">
      <alignment vertical="center"/>
    </xf>
    <xf numFmtId="184" fontId="28" fillId="0" borderId="0" xfId="42" applyNumberFormat="1" applyFont="1" applyFill="1" applyBorder="1" applyAlignment="1">
      <alignment horizontal="left" vertical="center"/>
    </xf>
    <xf numFmtId="186" fontId="28" fillId="2" borderId="12" xfId="44" applyNumberFormat="1" applyFont="1" applyFill="1" applyBorder="1" applyAlignment="1">
      <alignment vertical="center"/>
    </xf>
    <xf numFmtId="184" fontId="6" fillId="0" borderId="0" xfId="42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88" fontId="27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184" fontId="28" fillId="0" borderId="10" xfId="42" applyNumberFormat="1" applyFont="1" applyFill="1" applyBorder="1" applyAlignment="1">
      <alignment vertical="center"/>
    </xf>
    <xf numFmtId="184" fontId="28" fillId="2" borderId="0" xfId="42" applyNumberFormat="1" applyFont="1" applyFill="1" applyAlignment="1">
      <alignment horizontal="left" vertical="center" indent="1"/>
    </xf>
    <xf numFmtId="184" fontId="28" fillId="0" borderId="0" xfId="42" applyNumberFormat="1" applyFont="1" applyFill="1" applyAlignment="1">
      <alignment horizontal="left" vertical="center" indent="1"/>
    </xf>
    <xf numFmtId="186" fontId="28" fillId="0" borderId="12" xfId="44" applyNumberFormat="1" applyFont="1" applyFill="1" applyBorder="1" applyAlignment="1">
      <alignment vertical="center"/>
    </xf>
    <xf numFmtId="184" fontId="8" fillId="0" borderId="0" xfId="42" applyNumberFormat="1" applyFont="1" applyFill="1" applyBorder="1" applyAlignment="1">
      <alignment horizontal="center" vertical="center"/>
    </xf>
    <xf numFmtId="186" fontId="28" fillId="2" borderId="0" xfId="44" applyNumberFormat="1" applyFont="1" applyFill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ability_account" xfId="55"/>
    <cellStyle name="Linked Cell" xfId="56"/>
    <cellStyle name="Neutral" xfId="57"/>
    <cellStyle name="Note" xfId="58"/>
    <cellStyle name="Output" xfId="59"/>
    <cellStyle name="Percent" xfId="60"/>
    <cellStyle name="PSChar" xfId="61"/>
    <cellStyle name="PSDate" xfId="62"/>
    <cellStyle name="PSSpacer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3</xdr:row>
      <xdr:rowOff>38100</xdr:rowOff>
    </xdr:from>
    <xdr:to>
      <xdr:col>6</xdr:col>
      <xdr:colOff>123825</xdr:colOff>
      <xdr:row>7</xdr:row>
      <xdr:rowOff>28575</xdr:rowOff>
    </xdr:to>
    <xdr:pic>
      <xdr:nvPicPr>
        <xdr:cNvPr id="1" name="Picture 1" descr="The_UNO_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47650"/>
          <a:ext cx="2390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52</xdr:row>
      <xdr:rowOff>142875</xdr:rowOff>
    </xdr:from>
    <xdr:to>
      <xdr:col>5</xdr:col>
      <xdr:colOff>1485900</xdr:colOff>
      <xdr:row>56</xdr:row>
      <xdr:rowOff>104775</xdr:rowOff>
    </xdr:to>
    <xdr:pic>
      <xdr:nvPicPr>
        <xdr:cNvPr id="2" name="Picture 1" descr="The_UNO_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572000"/>
          <a:ext cx="2181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94"/>
  <sheetViews>
    <sheetView showGridLines="0" tabSelected="1" zoomScalePageLayoutView="0" workbookViewId="0" topLeftCell="D43">
      <selection activeCell="F12" sqref="F12"/>
    </sheetView>
  </sheetViews>
  <sheetFormatPr defaultColWidth="15.7109375" defaultRowHeight="12.75"/>
  <cols>
    <col min="1" max="1" width="0" style="1" hidden="1" customWidth="1"/>
    <col min="2" max="2" width="3.421875" style="1" hidden="1" customWidth="1"/>
    <col min="3" max="3" width="0.2890625" style="1" hidden="1" customWidth="1"/>
    <col min="4" max="4" width="10.7109375" style="1" customWidth="1"/>
    <col min="5" max="5" width="1.7109375" style="1" customWidth="1"/>
    <col min="6" max="6" width="23.7109375" style="1" customWidth="1"/>
    <col min="7" max="7" width="11.7109375" style="1" customWidth="1"/>
    <col min="8" max="8" width="15.28125" style="1" customWidth="1"/>
    <col min="9" max="9" width="1.7109375" style="1" customWidth="1"/>
    <col min="10" max="10" width="14.7109375" style="1" customWidth="1"/>
    <col min="11" max="11" width="9.7109375" style="1" customWidth="1"/>
    <col min="12" max="12" width="0.13671875" style="1" customWidth="1"/>
    <col min="13" max="13" width="1.8515625" style="1" customWidth="1"/>
    <col min="14" max="16384" width="15.7109375" style="1" customWidth="1"/>
  </cols>
  <sheetData>
    <row r="1" spans="1:10" ht="12" hidden="1">
      <c r="A1" s="1" t="s">
        <v>33</v>
      </c>
      <c r="F1" s="1" t="s">
        <v>8</v>
      </c>
      <c r="J1" s="2" t="s">
        <v>2</v>
      </c>
    </row>
    <row r="2" ht="12">
      <c r="J2" s="2"/>
    </row>
    <row r="3" spans="4:11" s="6" customFormat="1" ht="4.5" customHeight="1">
      <c r="D3" s="12"/>
      <c r="E3" s="12"/>
      <c r="F3" s="12"/>
      <c r="G3" s="12"/>
      <c r="H3" s="12"/>
      <c r="I3" s="12"/>
      <c r="J3" s="12"/>
      <c r="K3" s="12"/>
    </row>
    <row r="4" spans="4:11" s="6" customFormat="1" ht="16.5">
      <c r="D4" s="12"/>
      <c r="E4" s="11"/>
      <c r="F4" s="11"/>
      <c r="G4" s="11"/>
      <c r="H4" s="11"/>
      <c r="I4" s="19" t="s">
        <v>90</v>
      </c>
      <c r="J4" s="20"/>
      <c r="K4" s="11"/>
    </row>
    <row r="5" spans="4:11" s="6" customFormat="1" ht="16.5">
      <c r="D5" s="12"/>
      <c r="E5" s="11"/>
      <c r="F5" s="11"/>
      <c r="G5" s="11"/>
      <c r="H5" s="11"/>
      <c r="I5" s="19" t="s">
        <v>91</v>
      </c>
      <c r="J5" s="20"/>
      <c r="K5" s="11"/>
    </row>
    <row r="6" spans="4:11" s="6" customFormat="1" ht="6" customHeight="1">
      <c r="D6" s="12"/>
      <c r="E6" s="12"/>
      <c r="F6" s="12"/>
      <c r="G6" s="12"/>
      <c r="H6" s="12"/>
      <c r="I6" s="19"/>
      <c r="J6" s="20"/>
      <c r="K6" s="12"/>
    </row>
    <row r="7" spans="4:12" s="6" customFormat="1" ht="16.5">
      <c r="D7" s="12"/>
      <c r="E7" s="11"/>
      <c r="F7" s="11"/>
      <c r="G7" s="11"/>
      <c r="H7" s="11"/>
      <c r="I7" s="19" t="s">
        <v>92</v>
      </c>
      <c r="J7" s="20"/>
      <c r="K7" s="11"/>
      <c r="L7" s="18"/>
    </row>
    <row r="8" spans="4:12" s="6" customFormat="1" ht="16.5">
      <c r="D8" s="12"/>
      <c r="E8" s="11"/>
      <c r="F8" s="11"/>
      <c r="G8" s="11"/>
      <c r="H8" s="11"/>
      <c r="I8" s="19" t="s">
        <v>93</v>
      </c>
      <c r="J8" s="20"/>
      <c r="K8" s="11"/>
      <c r="L8" s="7"/>
    </row>
    <row r="9" spans="4:12" s="18" customFormat="1" ht="4.5" customHeight="1">
      <c r="D9" s="12"/>
      <c r="E9" s="12"/>
      <c r="F9" s="12"/>
      <c r="G9" s="12"/>
      <c r="H9" s="12"/>
      <c r="I9" s="12"/>
      <c r="J9" s="12"/>
      <c r="K9" s="12"/>
      <c r="L9" s="6">
        <f>DATE(YEAR(L7)-1,MONTH(L7)+1,1)</f>
        <v>693629</v>
      </c>
    </row>
    <row r="10" spans="6:9" s="3" customFormat="1" ht="12">
      <c r="F10" s="1"/>
      <c r="G10" s="1"/>
      <c r="H10" s="1"/>
      <c r="I10" s="1"/>
    </row>
    <row r="11" spans="6:9" s="3" customFormat="1" ht="12">
      <c r="F11" s="1"/>
      <c r="G11" s="1"/>
      <c r="H11" s="1"/>
      <c r="I11" s="1"/>
    </row>
    <row r="12" spans="4:11" s="5" customFormat="1" ht="16.5" customHeight="1">
      <c r="D12" s="21"/>
      <c r="E12" s="21"/>
      <c r="F12" s="22"/>
      <c r="G12" s="23"/>
      <c r="H12" s="23"/>
      <c r="I12" s="23"/>
      <c r="J12" s="24" t="s">
        <v>29</v>
      </c>
      <c r="K12" s="25"/>
    </row>
    <row r="13" spans="4:11" s="5" customFormat="1" ht="12" customHeight="1">
      <c r="D13" s="21"/>
      <c r="E13" s="21"/>
      <c r="F13" s="22"/>
      <c r="G13" s="23"/>
      <c r="H13" s="23"/>
      <c r="I13" s="23"/>
      <c r="J13" s="25"/>
      <c r="K13" s="25"/>
    </row>
    <row r="14" spans="1:11" s="6" customFormat="1" ht="13.5">
      <c r="A14" s="1" t="s">
        <v>0</v>
      </c>
      <c r="B14" s="1"/>
      <c r="C14" s="1"/>
      <c r="D14" s="26"/>
      <c r="E14" s="27" t="s">
        <v>4</v>
      </c>
      <c r="F14" s="28"/>
      <c r="G14" s="27"/>
      <c r="H14" s="27"/>
      <c r="I14" s="27"/>
      <c r="J14" s="26"/>
      <c r="K14" s="26"/>
    </row>
    <row r="15" spans="1:11" s="6" customFormat="1" ht="13.5" hidden="1">
      <c r="A15" s="6" t="s">
        <v>54</v>
      </c>
      <c r="D15" s="22"/>
      <c r="E15" s="22"/>
      <c r="F15" s="29" t="s">
        <v>55</v>
      </c>
      <c r="G15" s="29"/>
      <c r="H15" s="29"/>
      <c r="I15" s="29" t="s">
        <v>1</v>
      </c>
      <c r="J15" s="30">
        <v>0</v>
      </c>
      <c r="K15" s="30"/>
    </row>
    <row r="16" spans="1:11" s="6" customFormat="1" ht="13.5" hidden="1">
      <c r="A16" s="6" t="s">
        <v>44</v>
      </c>
      <c r="D16" s="22"/>
      <c r="E16" s="22"/>
      <c r="F16" s="29" t="s">
        <v>28</v>
      </c>
      <c r="G16" s="29"/>
      <c r="H16" s="29"/>
      <c r="I16" s="29" t="s">
        <v>1</v>
      </c>
      <c r="J16" s="30">
        <v>0</v>
      </c>
      <c r="K16" s="30"/>
    </row>
    <row r="17" spans="1:11" s="6" customFormat="1" ht="13.5" hidden="1">
      <c r="A17" s="6" t="s">
        <v>45</v>
      </c>
      <c r="D17" s="22"/>
      <c r="E17" s="22"/>
      <c r="F17" s="29" t="s">
        <v>30</v>
      </c>
      <c r="G17" s="29"/>
      <c r="H17" s="29"/>
      <c r="I17" s="29" t="s">
        <v>1</v>
      </c>
      <c r="J17" s="30">
        <v>0</v>
      </c>
      <c r="K17" s="30"/>
    </row>
    <row r="18" spans="4:11" ht="13.5" hidden="1">
      <c r="D18" s="30"/>
      <c r="E18" s="30"/>
      <c r="F18" s="29" t="s">
        <v>28</v>
      </c>
      <c r="G18" s="30"/>
      <c r="H18" s="30"/>
      <c r="I18" s="30" t="s">
        <v>1</v>
      </c>
      <c r="J18" s="31">
        <v>0</v>
      </c>
      <c r="K18" s="30"/>
    </row>
    <row r="19" spans="1:11" s="6" customFormat="1" ht="13.5" hidden="1">
      <c r="A19" s="6" t="s">
        <v>36</v>
      </c>
      <c r="D19" s="22"/>
      <c r="E19" s="22"/>
      <c r="F19" s="29" t="s">
        <v>59</v>
      </c>
      <c r="G19" s="29"/>
      <c r="H19" s="29"/>
      <c r="I19" s="29" t="s">
        <v>1</v>
      </c>
      <c r="J19" s="30"/>
      <c r="K19" s="30"/>
    </row>
    <row r="20" spans="1:11" s="6" customFormat="1" ht="13.5" hidden="1">
      <c r="A20" s="6" t="s">
        <v>37</v>
      </c>
      <c r="D20" s="22"/>
      <c r="E20" s="22"/>
      <c r="F20" s="29" t="s">
        <v>60</v>
      </c>
      <c r="G20" s="29"/>
      <c r="H20" s="29"/>
      <c r="I20" s="29" t="s">
        <v>1</v>
      </c>
      <c r="J20" s="30">
        <v>0</v>
      </c>
      <c r="K20" s="30"/>
    </row>
    <row r="21" spans="4:11" s="6" customFormat="1" ht="13.5">
      <c r="D21" s="22"/>
      <c r="E21" s="22"/>
      <c r="F21" s="29" t="s">
        <v>9</v>
      </c>
      <c r="G21" s="29"/>
      <c r="H21" s="29"/>
      <c r="I21" s="29" t="s">
        <v>1</v>
      </c>
      <c r="J21" s="32">
        <f>SUM(J18:J20)</f>
        <v>0</v>
      </c>
      <c r="K21" s="22"/>
    </row>
    <row r="22" spans="4:11" s="6" customFormat="1" ht="13.5">
      <c r="D22" s="28"/>
      <c r="E22" s="28"/>
      <c r="F22" s="27"/>
      <c r="G22" s="27"/>
      <c r="H22" s="27"/>
      <c r="I22" s="27" t="s">
        <v>1</v>
      </c>
      <c r="J22" s="28"/>
      <c r="K22" s="28"/>
    </row>
    <row r="23" spans="1:11" s="6" customFormat="1" ht="13.5">
      <c r="A23" s="6" t="s">
        <v>1</v>
      </c>
      <c r="D23" s="22"/>
      <c r="E23" s="29" t="s">
        <v>5</v>
      </c>
      <c r="F23" s="22"/>
      <c r="G23" s="29"/>
      <c r="H23" s="29"/>
      <c r="I23" s="29" t="s">
        <v>1</v>
      </c>
      <c r="J23" s="22"/>
      <c r="K23" s="22"/>
    </row>
    <row r="24" spans="1:11" s="6" customFormat="1" ht="13.5" hidden="1">
      <c r="A24" s="6" t="s">
        <v>18</v>
      </c>
      <c r="D24" s="22"/>
      <c r="E24" s="22"/>
      <c r="F24" s="29" t="s">
        <v>61</v>
      </c>
      <c r="G24" s="29"/>
      <c r="H24" s="29"/>
      <c r="I24" s="29" t="s">
        <v>1</v>
      </c>
      <c r="J24" s="30">
        <v>0</v>
      </c>
      <c r="K24" s="30"/>
    </row>
    <row r="25" spans="1:11" s="6" customFormat="1" ht="13.5" hidden="1">
      <c r="A25" s="6" t="s">
        <v>19</v>
      </c>
      <c r="D25" s="22"/>
      <c r="E25" s="22"/>
      <c r="F25" s="29" t="s">
        <v>62</v>
      </c>
      <c r="G25" s="29"/>
      <c r="H25" s="29"/>
      <c r="I25" s="29" t="s">
        <v>1</v>
      </c>
      <c r="J25" s="30">
        <v>0</v>
      </c>
      <c r="K25" s="30"/>
    </row>
    <row r="26" spans="1:11" s="6" customFormat="1" ht="13.5" hidden="1">
      <c r="A26" s="6" t="s">
        <v>16</v>
      </c>
      <c r="D26" s="22"/>
      <c r="E26" s="22"/>
      <c r="F26" s="29" t="s">
        <v>63</v>
      </c>
      <c r="G26" s="29"/>
      <c r="H26" s="29"/>
      <c r="I26" s="29" t="s">
        <v>1</v>
      </c>
      <c r="J26" s="30"/>
      <c r="K26" s="30"/>
    </row>
    <row r="27" spans="1:11" s="6" customFormat="1" ht="13.5" hidden="1">
      <c r="A27" s="2" t="s">
        <v>50</v>
      </c>
      <c r="B27" s="2"/>
      <c r="C27" s="2"/>
      <c r="D27" s="22"/>
      <c r="E27" s="22"/>
      <c r="F27" s="29" t="s">
        <v>27</v>
      </c>
      <c r="G27" s="29"/>
      <c r="H27" s="29"/>
      <c r="I27" s="29" t="s">
        <v>1</v>
      </c>
      <c r="J27" s="30">
        <v>0</v>
      </c>
      <c r="K27" s="30"/>
    </row>
    <row r="28" spans="1:11" s="6" customFormat="1" ht="13.5">
      <c r="A28" s="1" t="s">
        <v>51</v>
      </c>
      <c r="B28" s="1"/>
      <c r="C28" s="1"/>
      <c r="D28" s="28"/>
      <c r="E28" s="28"/>
      <c r="F28" s="27" t="s">
        <v>25</v>
      </c>
      <c r="G28" s="27"/>
      <c r="H28" s="27"/>
      <c r="I28" s="27" t="s">
        <v>1</v>
      </c>
      <c r="J28" s="26">
        <v>12787</v>
      </c>
      <c r="K28" s="26"/>
    </row>
    <row r="29" spans="1:11" s="6" customFormat="1" ht="13.5" hidden="1">
      <c r="A29" s="6" t="s">
        <v>48</v>
      </c>
      <c r="D29" s="22"/>
      <c r="E29" s="22"/>
      <c r="F29" s="29" t="s">
        <v>49</v>
      </c>
      <c r="G29" s="29"/>
      <c r="H29" s="29"/>
      <c r="I29" s="29" t="s">
        <v>1</v>
      </c>
      <c r="J29" s="30"/>
      <c r="K29" s="30"/>
    </row>
    <row r="30" spans="1:11" s="6" customFormat="1" ht="13.5" hidden="1">
      <c r="A30" s="6" t="s">
        <v>20</v>
      </c>
      <c r="D30" s="22"/>
      <c r="E30" s="22"/>
      <c r="F30" s="29" t="s">
        <v>24</v>
      </c>
      <c r="G30" s="29"/>
      <c r="H30" s="29"/>
      <c r="I30" s="29" t="s">
        <v>1</v>
      </c>
      <c r="J30" s="30"/>
      <c r="K30" s="30"/>
    </row>
    <row r="31" spans="1:11" s="6" customFormat="1" ht="13.5">
      <c r="A31" s="2" t="s">
        <v>52</v>
      </c>
      <c r="B31" s="2"/>
      <c r="C31" s="2"/>
      <c r="D31" s="22"/>
      <c r="E31" s="22"/>
      <c r="F31" s="29" t="s">
        <v>22</v>
      </c>
      <c r="G31" s="29"/>
      <c r="H31" s="29"/>
      <c r="I31" s="29" t="s">
        <v>1</v>
      </c>
      <c r="J31" s="30">
        <v>2115</v>
      </c>
      <c r="K31" s="30"/>
    </row>
    <row r="32" spans="1:11" s="6" customFormat="1" ht="13.5" hidden="1">
      <c r="A32" s="6" t="s">
        <v>21</v>
      </c>
      <c r="D32" s="22"/>
      <c r="E32" s="22"/>
      <c r="F32" s="29" t="s">
        <v>64</v>
      </c>
      <c r="G32" s="29"/>
      <c r="H32" s="29"/>
      <c r="I32" s="29" t="s">
        <v>1</v>
      </c>
      <c r="J32" s="30">
        <v>0</v>
      </c>
      <c r="K32" s="30"/>
    </row>
    <row r="33" spans="1:11" s="6" customFormat="1" ht="13.5" hidden="1">
      <c r="A33" s="6" t="s">
        <v>58</v>
      </c>
      <c r="D33" s="22"/>
      <c r="E33" s="22"/>
      <c r="F33" s="29" t="s">
        <v>76</v>
      </c>
      <c r="G33" s="29"/>
      <c r="H33" s="29"/>
      <c r="I33" s="29" t="s">
        <v>1</v>
      </c>
      <c r="J33" s="30">
        <v>0</v>
      </c>
      <c r="K33" s="30"/>
    </row>
    <row r="34" spans="1:11" s="6" customFormat="1" ht="13.5" hidden="1">
      <c r="A34" s="6" t="s">
        <v>35</v>
      </c>
      <c r="D34" s="22"/>
      <c r="E34" s="22"/>
      <c r="F34" s="29" t="s">
        <v>15</v>
      </c>
      <c r="G34" s="29"/>
      <c r="H34" s="29"/>
      <c r="I34" s="29" t="s">
        <v>1</v>
      </c>
      <c r="J34" s="30">
        <v>0</v>
      </c>
      <c r="K34" s="30"/>
    </row>
    <row r="35" spans="1:11" s="6" customFormat="1" ht="13.5" hidden="1">
      <c r="A35" s="6" t="s">
        <v>17</v>
      </c>
      <c r="D35" s="22"/>
      <c r="E35" s="22"/>
      <c r="F35" s="29" t="s">
        <v>34</v>
      </c>
      <c r="G35" s="29"/>
      <c r="H35" s="29"/>
      <c r="I35" s="29" t="s">
        <v>1</v>
      </c>
      <c r="J35" s="30">
        <v>0</v>
      </c>
      <c r="K35" s="30"/>
    </row>
    <row r="36" spans="1:11" s="6" customFormat="1" ht="13.5" hidden="1">
      <c r="A36" s="6" t="s">
        <v>57</v>
      </c>
      <c r="D36" s="22"/>
      <c r="E36" s="22"/>
      <c r="F36" s="29" t="s">
        <v>53</v>
      </c>
      <c r="G36" s="29"/>
      <c r="H36" s="29"/>
      <c r="I36" s="29" t="s">
        <v>1</v>
      </c>
      <c r="J36" s="30">
        <v>0</v>
      </c>
      <c r="K36" s="30"/>
    </row>
    <row r="37" spans="4:11" s="6" customFormat="1" ht="13.5">
      <c r="D37" s="28"/>
      <c r="E37" s="28"/>
      <c r="F37" s="27" t="s">
        <v>10</v>
      </c>
      <c r="G37" s="27"/>
      <c r="H37" s="27"/>
      <c r="I37" s="27" t="s">
        <v>1</v>
      </c>
      <c r="J37" s="33">
        <f>SUM(J24:J36)</f>
        <v>14902</v>
      </c>
      <c r="K37" s="28"/>
    </row>
    <row r="38" spans="4:11" s="6" customFormat="1" ht="13.5">
      <c r="D38" s="22"/>
      <c r="E38" s="22"/>
      <c r="F38" s="29"/>
      <c r="G38" s="29"/>
      <c r="H38" s="29"/>
      <c r="I38" s="29" t="s">
        <v>1</v>
      </c>
      <c r="J38" s="22"/>
      <c r="K38" s="22"/>
    </row>
    <row r="39" spans="1:11" s="6" customFormat="1" ht="13.5">
      <c r="A39" s="17"/>
      <c r="D39" s="28"/>
      <c r="E39" s="28"/>
      <c r="F39" s="34" t="s">
        <v>26</v>
      </c>
      <c r="G39" s="27"/>
      <c r="H39" s="27"/>
      <c r="I39" s="27" t="s">
        <v>1</v>
      </c>
      <c r="J39" s="35">
        <f>J21-J37</f>
        <v>-14902</v>
      </c>
      <c r="K39" s="28"/>
    </row>
    <row r="40" spans="1:11" s="6" customFormat="1" ht="13.5">
      <c r="A40" s="6" t="s">
        <v>1</v>
      </c>
      <c r="D40" s="22"/>
      <c r="E40" s="22"/>
      <c r="F40" s="36"/>
      <c r="G40" s="36"/>
      <c r="H40" s="36"/>
      <c r="I40" s="29" t="s">
        <v>1</v>
      </c>
      <c r="J40" s="22"/>
      <c r="K40" s="22"/>
    </row>
    <row r="41" spans="1:11" s="6" customFormat="1" ht="13.5">
      <c r="A41" s="17" t="s">
        <v>1</v>
      </c>
      <c r="D41" s="28"/>
      <c r="E41" s="27" t="s">
        <v>3</v>
      </c>
      <c r="F41" s="28"/>
      <c r="G41" s="27"/>
      <c r="H41" s="27"/>
      <c r="I41" s="27" t="s">
        <v>1</v>
      </c>
      <c r="J41" s="28"/>
      <c r="K41" s="28"/>
    </row>
    <row r="42" spans="1:11" s="6" customFormat="1" ht="13.5" hidden="1">
      <c r="A42" s="6" t="s">
        <v>38</v>
      </c>
      <c r="D42" s="22"/>
      <c r="E42" s="22"/>
      <c r="F42" s="29" t="s">
        <v>65</v>
      </c>
      <c r="G42" s="29"/>
      <c r="H42" s="29"/>
      <c r="I42" s="29" t="s">
        <v>1</v>
      </c>
      <c r="J42" s="30"/>
      <c r="K42" s="30"/>
    </row>
    <row r="43" spans="1:11" s="6" customFormat="1" ht="13.5">
      <c r="A43" s="6" t="s">
        <v>39</v>
      </c>
      <c r="D43" s="22"/>
      <c r="E43" s="22"/>
      <c r="F43" s="29" t="s">
        <v>66</v>
      </c>
      <c r="G43" s="29"/>
      <c r="H43" s="29"/>
      <c r="I43" s="29" t="s">
        <v>1</v>
      </c>
      <c r="J43" s="30">
        <v>1053</v>
      </c>
      <c r="K43" s="30"/>
    </row>
    <row r="44" spans="1:11" s="6" customFormat="1" ht="13.5" hidden="1">
      <c r="A44" s="6" t="s">
        <v>56</v>
      </c>
      <c r="D44" s="22"/>
      <c r="E44" s="22"/>
      <c r="F44" s="29" t="s">
        <v>23</v>
      </c>
      <c r="G44" s="29"/>
      <c r="H44" s="29"/>
      <c r="I44" s="29" t="s">
        <v>1</v>
      </c>
      <c r="J44" s="30"/>
      <c r="K44" s="30"/>
    </row>
    <row r="45" spans="1:11" s="6" customFormat="1" ht="13.5" hidden="1">
      <c r="A45" s="6" t="s">
        <v>40</v>
      </c>
      <c r="D45" s="22"/>
      <c r="E45" s="22"/>
      <c r="F45" s="29" t="s">
        <v>67</v>
      </c>
      <c r="G45" s="29"/>
      <c r="H45" s="29"/>
      <c r="I45" s="29" t="s">
        <v>1</v>
      </c>
      <c r="J45" s="30"/>
      <c r="K45" s="30"/>
    </row>
    <row r="46" spans="1:11" s="6" customFormat="1" ht="13.5" hidden="1">
      <c r="A46" s="6" t="s">
        <v>41</v>
      </c>
      <c r="D46" s="22"/>
      <c r="E46" s="22"/>
      <c r="F46" s="29" t="s">
        <v>68</v>
      </c>
      <c r="G46" s="29"/>
      <c r="H46" s="29"/>
      <c r="I46" s="29" t="s">
        <v>1</v>
      </c>
      <c r="J46" s="30">
        <v>0</v>
      </c>
      <c r="K46" s="30"/>
    </row>
    <row r="47" spans="1:11" s="6" customFormat="1" ht="13.5" hidden="1">
      <c r="A47" s="6" t="s">
        <v>46</v>
      </c>
      <c r="D47" s="22"/>
      <c r="E47" s="22"/>
      <c r="F47" s="29" t="s">
        <v>69</v>
      </c>
      <c r="G47" s="29"/>
      <c r="H47" s="29"/>
      <c r="I47" s="29" t="s">
        <v>1</v>
      </c>
      <c r="J47" s="30">
        <v>0</v>
      </c>
      <c r="K47" s="30"/>
    </row>
    <row r="48" spans="1:11" s="6" customFormat="1" ht="13.5" hidden="1">
      <c r="A48" s="6" t="s">
        <v>42</v>
      </c>
      <c r="D48" s="22"/>
      <c r="E48" s="22"/>
      <c r="F48" s="29" t="s">
        <v>70</v>
      </c>
      <c r="G48" s="29"/>
      <c r="H48" s="29"/>
      <c r="I48" s="29" t="s">
        <v>1</v>
      </c>
      <c r="J48" s="30">
        <v>0</v>
      </c>
      <c r="K48" s="30"/>
    </row>
    <row r="49" spans="1:11" s="6" customFormat="1" ht="13.5" hidden="1">
      <c r="A49" s="6" t="s">
        <v>43</v>
      </c>
      <c r="D49" s="22"/>
      <c r="E49" s="22"/>
      <c r="F49" s="29" t="s">
        <v>71</v>
      </c>
      <c r="G49" s="29"/>
      <c r="H49" s="29"/>
      <c r="I49" s="29" t="s">
        <v>1</v>
      </c>
      <c r="J49" s="30">
        <v>0</v>
      </c>
      <c r="K49" s="30"/>
    </row>
    <row r="50" spans="4:11" s="6" customFormat="1" ht="13.5">
      <c r="D50" s="28"/>
      <c r="E50" s="28"/>
      <c r="F50" s="27" t="s">
        <v>11</v>
      </c>
      <c r="G50" s="27"/>
      <c r="H50" s="27"/>
      <c r="I50" s="27" t="s">
        <v>1</v>
      </c>
      <c r="J50" s="33">
        <f>SUM(J42:J49)</f>
        <v>1053</v>
      </c>
      <c r="K50" s="28"/>
    </row>
    <row r="51" spans="4:11" s="6" customFormat="1" ht="13.5">
      <c r="D51" s="22"/>
      <c r="E51" s="22"/>
      <c r="F51" s="29"/>
      <c r="G51" s="29"/>
      <c r="H51" s="29"/>
      <c r="I51" s="29" t="s">
        <v>1</v>
      </c>
      <c r="J51" s="22"/>
      <c r="K51" s="22"/>
    </row>
    <row r="52" spans="1:11" s="6" customFormat="1" ht="14.25" thickBot="1">
      <c r="A52" s="17"/>
      <c r="D52" s="28"/>
      <c r="E52" s="28"/>
      <c r="F52" s="34" t="s">
        <v>47</v>
      </c>
      <c r="G52" s="27"/>
      <c r="H52" s="27"/>
      <c r="I52" s="27" t="s">
        <v>1</v>
      </c>
      <c r="J52" s="37">
        <f>(J21+J50)-J37</f>
        <v>-13849</v>
      </c>
      <c r="K52" s="28"/>
    </row>
    <row r="53" spans="6:11" ht="12.75" thickTop="1">
      <c r="F53" s="4"/>
      <c r="G53" s="4"/>
      <c r="H53" s="4"/>
      <c r="I53" s="4" t="s">
        <v>1</v>
      </c>
      <c r="J53" s="6"/>
      <c r="K53" s="6"/>
    </row>
    <row r="54" spans="4:12" s="6" customFormat="1" ht="12" customHeight="1">
      <c r="D54" s="48"/>
      <c r="E54" s="48"/>
      <c r="F54" s="48"/>
      <c r="G54" s="48"/>
      <c r="H54" s="14"/>
      <c r="I54" s="14"/>
      <c r="J54" s="14"/>
      <c r="K54" s="14"/>
      <c r="L54" s="38"/>
    </row>
    <row r="55" spans="4:12" s="6" customFormat="1" ht="12" customHeight="1">
      <c r="D55" s="48"/>
      <c r="E55" s="48"/>
      <c r="F55" s="48"/>
      <c r="G55" s="48"/>
      <c r="H55" s="40"/>
      <c r="I55" s="41" t="s">
        <v>95</v>
      </c>
      <c r="J55" s="40"/>
      <c r="K55" s="14"/>
      <c r="L55" s="10"/>
    </row>
    <row r="56" spans="4:12" s="6" customFormat="1" ht="16.5">
      <c r="D56" s="48"/>
      <c r="E56" s="48"/>
      <c r="F56" s="48"/>
      <c r="G56" s="48"/>
      <c r="H56" s="42">
        <v>39994</v>
      </c>
      <c r="I56" s="43"/>
      <c r="J56" s="43"/>
      <c r="K56" s="14"/>
      <c r="L56" s="9"/>
    </row>
    <row r="57" spans="4:12" s="6" customFormat="1" ht="12.75">
      <c r="D57" s="48"/>
      <c r="E57" s="48"/>
      <c r="F57" s="48"/>
      <c r="G57" s="48"/>
      <c r="H57" s="39"/>
      <c r="I57" s="39"/>
      <c r="J57" s="39"/>
      <c r="K57" s="39"/>
      <c r="L57" s="9"/>
    </row>
    <row r="58" ht="12">
      <c r="L58" s="8"/>
    </row>
    <row r="59" spans="4:11" ht="13.5">
      <c r="D59" s="26"/>
      <c r="E59" s="26" t="s">
        <v>6</v>
      </c>
      <c r="F59" s="26"/>
      <c r="G59" s="26"/>
      <c r="H59" s="26"/>
      <c r="I59" s="26"/>
      <c r="J59" s="26"/>
      <c r="K59" s="26"/>
    </row>
    <row r="60" spans="4:11" ht="13.5">
      <c r="D60" s="30"/>
      <c r="E60" s="30"/>
      <c r="F60" s="30" t="s">
        <v>12</v>
      </c>
      <c r="G60" s="30"/>
      <c r="H60" s="30"/>
      <c r="I60" s="30"/>
      <c r="J60" s="31">
        <v>219665</v>
      </c>
      <c r="K60" s="30"/>
    </row>
    <row r="61" spans="4:11" ht="13.5" hidden="1">
      <c r="D61" s="30"/>
      <c r="E61" s="30"/>
      <c r="F61" s="30" t="s">
        <v>13</v>
      </c>
      <c r="G61" s="30"/>
      <c r="H61" s="30"/>
      <c r="I61" s="30"/>
      <c r="J61" s="30"/>
      <c r="K61" s="30"/>
    </row>
    <row r="62" spans="4:11" ht="13.5" hidden="1">
      <c r="D62" s="30"/>
      <c r="E62" s="30"/>
      <c r="F62" s="30" t="s">
        <v>72</v>
      </c>
      <c r="G62" s="30"/>
      <c r="H62" s="30"/>
      <c r="I62" s="30"/>
      <c r="J62" s="30">
        <v>0</v>
      </c>
      <c r="K62" s="30"/>
    </row>
    <row r="63" spans="4:11" ht="13.5" hidden="1">
      <c r="D63" s="30"/>
      <c r="E63" s="30"/>
      <c r="F63" s="30" t="s">
        <v>73</v>
      </c>
      <c r="G63" s="30"/>
      <c r="H63" s="30"/>
      <c r="I63" s="30"/>
      <c r="J63" s="44">
        <v>0</v>
      </c>
      <c r="K63" s="30"/>
    </row>
    <row r="64" spans="4:11" ht="13.5">
      <c r="D64" s="26"/>
      <c r="E64" s="26"/>
      <c r="F64" s="45" t="s">
        <v>77</v>
      </c>
      <c r="G64" s="26"/>
      <c r="H64" s="26"/>
      <c r="I64" s="26"/>
      <c r="J64" s="33">
        <f>SUM(J60:J63)</f>
        <v>219665</v>
      </c>
      <c r="K64" s="26"/>
    </row>
    <row r="65" spans="4:11" ht="13.5">
      <c r="D65" s="30"/>
      <c r="E65" s="30"/>
      <c r="F65" s="30"/>
      <c r="G65" s="30"/>
      <c r="H65" s="30"/>
      <c r="I65" s="30"/>
      <c r="J65" s="30"/>
      <c r="K65" s="30"/>
    </row>
    <row r="66" spans="4:11" ht="13.5">
      <c r="D66" s="26"/>
      <c r="E66" s="26" t="s">
        <v>74</v>
      </c>
      <c r="F66" s="26"/>
      <c r="G66" s="26"/>
      <c r="H66" s="26"/>
      <c r="I66" s="26"/>
      <c r="J66" s="26"/>
      <c r="K66" s="26"/>
    </row>
    <row r="67" spans="4:11" ht="13.5" hidden="1">
      <c r="D67" s="30"/>
      <c r="E67" s="30"/>
      <c r="F67" s="30" t="s">
        <v>14</v>
      </c>
      <c r="G67" s="30"/>
      <c r="H67" s="30"/>
      <c r="I67" s="30"/>
      <c r="J67" s="30">
        <v>0</v>
      </c>
      <c r="K67" s="30"/>
    </row>
    <row r="68" spans="4:11" ht="13.5" hidden="1">
      <c r="D68" s="30"/>
      <c r="E68" s="30"/>
      <c r="F68" s="30" t="s">
        <v>75</v>
      </c>
      <c r="G68" s="30"/>
      <c r="H68" s="30"/>
      <c r="I68" s="30"/>
      <c r="J68" s="44">
        <v>0</v>
      </c>
      <c r="K68" s="30"/>
    </row>
    <row r="69" spans="4:11" ht="13.5">
      <c r="D69" s="30"/>
      <c r="E69" s="30"/>
      <c r="F69" s="46" t="s">
        <v>78</v>
      </c>
      <c r="G69" s="30"/>
      <c r="H69" s="30"/>
      <c r="I69" s="30"/>
      <c r="J69" s="32">
        <f>SUM(J67:J68)</f>
        <v>0</v>
      </c>
      <c r="K69" s="30"/>
    </row>
    <row r="70" spans="4:11" ht="13.5">
      <c r="D70" s="26"/>
      <c r="E70" s="26"/>
      <c r="F70" s="26"/>
      <c r="G70" s="26"/>
      <c r="H70" s="26"/>
      <c r="I70" s="26"/>
      <c r="J70" s="26"/>
      <c r="K70" s="26"/>
    </row>
    <row r="71" spans="4:11" ht="14.25" thickBot="1">
      <c r="D71" s="30"/>
      <c r="E71" s="30"/>
      <c r="F71" s="46" t="s">
        <v>79</v>
      </c>
      <c r="G71" s="30"/>
      <c r="H71" s="30"/>
      <c r="I71" s="30"/>
      <c r="J71" s="47">
        <f>+J64-J69</f>
        <v>219665</v>
      </c>
      <c r="K71" s="30"/>
    </row>
    <row r="72" ht="12.75" thickTop="1"/>
    <row r="74" spans="4:12" s="6" customFormat="1" ht="12">
      <c r="D74" s="12"/>
      <c r="E74" s="12"/>
      <c r="F74" s="12"/>
      <c r="G74" s="12"/>
      <c r="H74" s="12"/>
      <c r="I74" s="12"/>
      <c r="J74" s="12"/>
      <c r="K74" s="12"/>
      <c r="L74" s="15"/>
    </row>
    <row r="75" spans="4:12" s="6" customFormat="1" ht="16.5">
      <c r="D75" s="12"/>
      <c r="E75" s="12"/>
      <c r="F75" s="12"/>
      <c r="G75" s="12"/>
      <c r="H75" s="12"/>
      <c r="I75" s="13" t="s">
        <v>94</v>
      </c>
      <c r="J75" s="20"/>
      <c r="K75" s="12"/>
      <c r="L75" s="15"/>
    </row>
    <row r="76" spans="4:12" s="6" customFormat="1" ht="16.5">
      <c r="D76" s="12"/>
      <c r="E76" s="12"/>
      <c r="F76" s="12"/>
      <c r="G76" s="12"/>
      <c r="H76" s="12"/>
      <c r="I76" s="13" t="s">
        <v>93</v>
      </c>
      <c r="J76" s="20"/>
      <c r="K76" s="12"/>
      <c r="L76" s="15"/>
    </row>
    <row r="77" spans="4:12" s="6" customFormat="1" ht="12">
      <c r="D77" s="12"/>
      <c r="E77" s="12"/>
      <c r="F77" s="12"/>
      <c r="G77" s="12"/>
      <c r="H77" s="12"/>
      <c r="I77" s="12"/>
      <c r="J77" s="12"/>
      <c r="K77" s="12"/>
      <c r="L77" s="15"/>
    </row>
    <row r="79" spans="4:11" ht="13.5">
      <c r="D79" s="26"/>
      <c r="E79" s="26" t="s">
        <v>31</v>
      </c>
      <c r="F79" s="26"/>
      <c r="G79" s="26"/>
      <c r="H79" s="26"/>
      <c r="I79" s="26"/>
      <c r="J79" s="26"/>
      <c r="K79" s="26"/>
    </row>
    <row r="80" spans="4:11" ht="13.5">
      <c r="D80" s="30"/>
      <c r="E80" s="30"/>
      <c r="F80" s="30" t="s">
        <v>32</v>
      </c>
      <c r="G80" s="30"/>
      <c r="H80" s="30"/>
      <c r="I80" s="30"/>
      <c r="J80" s="30"/>
      <c r="K80" s="30"/>
    </row>
    <row r="81" spans="4:11" ht="13.5">
      <c r="D81" s="26"/>
      <c r="E81" s="26"/>
      <c r="F81" s="26" t="s">
        <v>82</v>
      </c>
      <c r="G81" s="26"/>
      <c r="H81" s="26"/>
      <c r="I81" s="26"/>
      <c r="J81" s="49">
        <v>222874</v>
      </c>
      <c r="K81" s="26"/>
    </row>
    <row r="82" spans="4:11" ht="13.5">
      <c r="D82" s="30"/>
      <c r="E82" s="30"/>
      <c r="F82" s="30" t="s">
        <v>83</v>
      </c>
      <c r="G82" s="30"/>
      <c r="H82" s="30"/>
      <c r="I82" s="30"/>
      <c r="J82" s="30">
        <v>-13849</v>
      </c>
      <c r="K82" s="30"/>
    </row>
    <row r="83" spans="4:11" ht="13.5" hidden="1">
      <c r="D83" s="30"/>
      <c r="E83" s="30"/>
      <c r="F83" s="30" t="s">
        <v>84</v>
      </c>
      <c r="G83" s="30"/>
      <c r="H83" s="30"/>
      <c r="I83" s="30"/>
      <c r="J83" s="30"/>
      <c r="K83" s="30"/>
    </row>
    <row r="84" spans="4:11" ht="13.5" hidden="1">
      <c r="D84" s="30"/>
      <c r="E84" s="30"/>
      <c r="F84" s="30" t="s">
        <v>85</v>
      </c>
      <c r="G84" s="30"/>
      <c r="H84" s="30"/>
      <c r="I84" s="30"/>
      <c r="J84" s="44">
        <v>0</v>
      </c>
      <c r="K84" s="30"/>
    </row>
    <row r="85" spans="4:12" ht="13.5">
      <c r="D85" s="26"/>
      <c r="E85" s="26"/>
      <c r="F85" s="26" t="s">
        <v>80</v>
      </c>
      <c r="G85" s="26"/>
      <c r="H85" s="26"/>
      <c r="I85" s="26"/>
      <c r="J85" s="33">
        <f>SUM(J81:J84)</f>
        <v>209025</v>
      </c>
      <c r="K85" s="26"/>
      <c r="L85" s="16"/>
    </row>
    <row r="86" spans="4:11" ht="13.5">
      <c r="D86" s="30"/>
      <c r="E86" s="30"/>
      <c r="F86" s="30"/>
      <c r="G86" s="30"/>
      <c r="H86" s="30"/>
      <c r="I86" s="30"/>
      <c r="J86" s="30"/>
      <c r="K86" s="30"/>
    </row>
    <row r="87" spans="4:11" ht="13.5">
      <c r="D87" s="26"/>
      <c r="E87" s="26"/>
      <c r="F87" s="26" t="s">
        <v>7</v>
      </c>
      <c r="G87" s="26"/>
      <c r="H87" s="26"/>
      <c r="I87" s="26"/>
      <c r="J87" s="26"/>
      <c r="K87" s="26"/>
    </row>
    <row r="88" spans="4:11" ht="13.5">
      <c r="D88" s="30"/>
      <c r="E88" s="30"/>
      <c r="F88" s="30" t="s">
        <v>86</v>
      </c>
      <c r="G88" s="30"/>
      <c r="H88" s="30"/>
      <c r="I88" s="30"/>
      <c r="J88" s="30">
        <v>10640</v>
      </c>
      <c r="K88" s="30"/>
    </row>
    <row r="89" spans="4:11" ht="13.5" hidden="1">
      <c r="D89" s="30"/>
      <c r="E89" s="30"/>
      <c r="F89" s="30" t="s">
        <v>87</v>
      </c>
      <c r="G89" s="30"/>
      <c r="H89" s="30"/>
      <c r="I89" s="30"/>
      <c r="J89" s="30">
        <v>0</v>
      </c>
      <c r="K89" s="30"/>
    </row>
    <row r="90" spans="4:11" ht="13.5" hidden="1">
      <c r="D90" s="30"/>
      <c r="E90" s="30"/>
      <c r="F90" s="30" t="s">
        <v>88</v>
      </c>
      <c r="G90" s="30"/>
      <c r="H90" s="30"/>
      <c r="I90" s="30"/>
      <c r="J90" s="30">
        <v>0</v>
      </c>
      <c r="K90" s="30"/>
    </row>
    <row r="91" spans="4:11" ht="13.5" hidden="1">
      <c r="D91" s="30"/>
      <c r="E91" s="30"/>
      <c r="F91" s="30" t="s">
        <v>89</v>
      </c>
      <c r="G91" s="30"/>
      <c r="H91" s="30"/>
      <c r="I91" s="30"/>
      <c r="J91" s="44">
        <v>0</v>
      </c>
      <c r="K91" s="30"/>
    </row>
    <row r="92" spans="4:11" ht="13.5">
      <c r="D92" s="26"/>
      <c r="E92" s="26"/>
      <c r="F92" s="26" t="s">
        <v>80</v>
      </c>
      <c r="G92" s="26"/>
      <c r="H92" s="26"/>
      <c r="I92" s="26"/>
      <c r="J92" s="33">
        <f>SUM(J88:J91)</f>
        <v>10640</v>
      </c>
      <c r="K92" s="26"/>
    </row>
    <row r="93" spans="4:11" ht="13.5">
      <c r="D93" s="30"/>
      <c r="E93" s="30"/>
      <c r="F93" s="30"/>
      <c r="G93" s="30"/>
      <c r="H93" s="30"/>
      <c r="I93" s="30"/>
      <c r="J93" s="30"/>
      <c r="K93" s="30"/>
    </row>
    <row r="94" spans="4:11" ht="14.25" thickBot="1">
      <c r="D94" s="26"/>
      <c r="E94" s="26"/>
      <c r="F94" s="26" t="s">
        <v>81</v>
      </c>
      <c r="G94" s="26"/>
      <c r="H94" s="26"/>
      <c r="I94" s="26"/>
      <c r="J94" s="37">
        <f>+J85+J92</f>
        <v>219665</v>
      </c>
      <c r="K94" s="26"/>
    </row>
    <row r="95" ht="12.75" thickTop="1"/>
  </sheetData>
  <sheetProtection/>
  <mergeCells count="2">
    <mergeCell ref="H56:J56"/>
    <mergeCell ref="D54:G57"/>
  </mergeCells>
  <printOptions horizontalCentered="1"/>
  <pageMargins left="0.5" right="0.5" top="0.5" bottom="0.5" header="0.5" footer="0.5"/>
  <pageSetup horizontalDpi="600" verticalDpi="600" orientation="portrait" r:id="rId2"/>
  <headerFooter alignWithMargins="0">
    <oddHeader xml:space="preserve">&amp;C&amp;"Times New Roman,Bold"&amp;16
&amp;R
 &amp;"Times New Roman,Bold" </oddHeader>
  </headerFooter>
  <rowBreaks count="1" manualBreakCount="1">
    <brk id="52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jgendr1</cp:lastModifiedBy>
  <cp:lastPrinted>2010-05-13T20:10:54Z</cp:lastPrinted>
  <dcterms:created xsi:type="dcterms:W3CDTF">1999-07-13T23:41:35Z</dcterms:created>
  <dcterms:modified xsi:type="dcterms:W3CDTF">2010-05-13T20:11:57Z</dcterms:modified>
  <cp:category/>
  <cp:version/>
  <cp:contentType/>
  <cp:contentStatus/>
</cp:coreProperties>
</file>