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" windowWidth="15138" windowHeight="8388" activeTab="1"/>
  </bookViews>
  <sheets>
    <sheet name="Balance Sheet" sheetId="1" r:id="rId1"/>
    <sheet name="Operating" sheetId="2" r:id="rId2"/>
  </sheets>
  <definedNames>
    <definedName name="_xlnm.Print_Area" localSheetId="0">'Balance Sheet'!$A$1:$D$43</definedName>
    <definedName name="_xlnm.Print_Area" localSheetId="1">'Operating'!$A$1:$M$31</definedName>
  </definedNames>
  <calcPr fullCalcOnLoad="1"/>
</workbook>
</file>

<file path=xl/sharedStrings.xml><?xml version="1.0" encoding="utf-8"?>
<sst xmlns="http://schemas.openxmlformats.org/spreadsheetml/2006/main" count="53" uniqueCount="49">
  <si>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</si>
  <si>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</si>
  <si>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</si>
  <si>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</si>
  <si>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</si>
  <si>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</si>
  <si>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</si>
  <si>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</si>
  <si>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Supplies and expenses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</si>
  <si>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</si>
  <si>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</si>
  <si>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</si>
  <si>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</si>
  <si>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</si>
  <si>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</si>
  <si>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</si>
  <si>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</si>
  <si>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</si>
  <si>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</si>
  <si>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</si>
  <si>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</si>
  <si>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</si>
  <si>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</si>
  <si>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</si>
  <si>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</si>
  <si>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</si>
  <si>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</si>
  <si>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</si>
  <si>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</si>
  <si>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</si>
  <si>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</si>
  <si>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</si>
  <si>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Administration</t>
  </si>
  <si>
    <t>Total</t>
  </si>
  <si>
    <t>STUDENT MEDIA</t>
  </si>
  <si>
    <t xml:space="preserve">    Deferred revenues</t>
  </si>
  <si>
    <t>Gumbo</t>
  </si>
  <si>
    <t>Reveille</t>
  </si>
  <si>
    <t>KLSU Radio</t>
  </si>
  <si>
    <t>WLSU TV</t>
  </si>
  <si>
    <t xml:space="preserve">    Fee allocations</t>
  </si>
  <si>
    <t xml:space="preserve">    Management allocation</t>
  </si>
  <si>
    <t xml:space="preserve">            Total equipment renewals and replacements</t>
  </si>
  <si>
    <t>ANALYSIS OF REVENUES AND EXPENDITURES</t>
  </si>
  <si>
    <t xml:space="preserve">    Administrative charge</t>
  </si>
  <si>
    <t xml:space="preserve">        Equipment purchases</t>
  </si>
  <si>
    <t>FOR THE YEAR ENDED JUNE 30, 2016</t>
  </si>
  <si>
    <t xml:space="preserve">        Transfers to plant fund</t>
  </si>
  <si>
    <t>AS OF JUNE 30,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</si>
</sst>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14" xfId="42" applyNumberFormat="1" applyFont="1" applyFill="1" applyBorder="1" applyAlignment="1" applyProtection="1">
      <alignment vertical="center"/>
      <protection/>
    </xf>
    <xf numFmtId="165" fontId="45" fillId="0" borderId="0" xfId="42" applyNumberFormat="1" applyFont="1" applyAlignment="1">
      <alignment/>
    </xf>
    <xf numFmtId="0" fontId="4" fillId="0" borderId="14" xfId="0" applyFont="1" applyBorder="1" applyAlignment="1">
      <alignment horizontal="center"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171450</xdr:rowOff>
    </xdr:from>
    <xdr:to>
      <xdr:col>0</xdr:col>
      <xdr:colOff>1724025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1695450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3"/>
  <sheetViews>
    <sheetView zoomScalePageLayoutView="0" workbookViewId="0" topLeftCell="A31">
      <selection activeCell="F14" sqref="F14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1:4" ht="16.5">
      <c r="A3" s="39"/>
      <c r="B3" s="37" t="s">
        <v>34</v>
      </c>
      <c r="C3" s="37"/>
      <c r="D3" s="37"/>
    </row>
    <row r="4" spans="1:4" ht="9" customHeight="1">
      <c r="A4" s="39"/>
      <c r="B4" s="1"/>
      <c r="C4" s="2"/>
      <c r="D4" s="3"/>
    </row>
    <row r="5" spans="1:4" ht="15.75">
      <c r="A5" s="39"/>
      <c r="B5" s="38" t="s">
        <v>14</v>
      </c>
      <c r="C5" s="38"/>
      <c r="D5" s="38"/>
    </row>
    <row r="6" spans="1:4" ht="15.75">
      <c r="A6" s="39"/>
      <c r="B6" s="38" t="s">
        <v>48</v>
      </c>
      <c r="C6" s="38"/>
      <c r="D6" s="38"/>
    </row>
    <row r="7" ht="13.5"/>
    <row r="10" spans="1:4" ht="15">
      <c r="A10" s="12" t="s">
        <v>15</v>
      </c>
      <c r="B10" s="12"/>
      <c r="C10" s="13"/>
      <c r="D10" s="12"/>
    </row>
    <row r="11" spans="1:4" ht="15">
      <c r="A11" s="12" t="s">
        <v>16</v>
      </c>
      <c r="B11" s="12"/>
      <c r="C11" s="14"/>
      <c r="D11" s="15">
        <v>473618</v>
      </c>
    </row>
    <row r="12" spans="1:4" ht="15">
      <c r="A12" s="12" t="s">
        <v>31</v>
      </c>
      <c r="B12" s="12"/>
      <c r="C12" s="14"/>
      <c r="D12" s="29">
        <v>18875</v>
      </c>
    </row>
    <row r="13" spans="1:4" ht="15">
      <c r="A13" s="12" t="s">
        <v>17</v>
      </c>
      <c r="B13" s="12"/>
      <c r="C13" s="16"/>
      <c r="D13" s="17">
        <f>SUM(D11:D12)</f>
        <v>492493</v>
      </c>
    </row>
    <row r="14" spans="1:4" ht="15">
      <c r="A14" s="12"/>
      <c r="B14" s="12"/>
      <c r="C14" s="16"/>
      <c r="D14" s="16"/>
    </row>
    <row r="15" spans="1:4" ht="15">
      <c r="A15" s="12" t="s">
        <v>18</v>
      </c>
      <c r="B15" s="12"/>
      <c r="C15" s="16"/>
      <c r="D15" s="16"/>
    </row>
    <row r="16" spans="1:4" ht="15">
      <c r="A16" s="12" t="s">
        <v>19</v>
      </c>
      <c r="B16" s="12"/>
      <c r="C16" s="16"/>
      <c r="D16" s="16">
        <v>323</v>
      </c>
    </row>
    <row r="17" spans="1:4" ht="15">
      <c r="A17" s="12" t="s">
        <v>35</v>
      </c>
      <c r="B17" s="12"/>
      <c r="C17" s="16"/>
      <c r="D17" s="16">
        <v>29008</v>
      </c>
    </row>
    <row r="18" spans="1:4" ht="15">
      <c r="A18" s="12" t="s">
        <v>20</v>
      </c>
      <c r="B18" s="12"/>
      <c r="C18" s="16"/>
      <c r="D18" s="17">
        <f>SUM(D16:D17)</f>
        <v>29331</v>
      </c>
    </row>
    <row r="19" spans="1:4" ht="15">
      <c r="A19" s="12"/>
      <c r="B19" s="12"/>
      <c r="C19" s="16"/>
      <c r="D19" s="18"/>
    </row>
    <row r="20" spans="1:4" ht="15" thickBot="1">
      <c r="A20" s="12" t="s">
        <v>21</v>
      </c>
      <c r="B20" s="12"/>
      <c r="C20" s="16"/>
      <c r="D20" s="19">
        <f>D13-D18</f>
        <v>463162</v>
      </c>
    </row>
    <row r="21" spans="1:4" s="11" customFormat="1" ht="15" thickTop="1">
      <c r="A21" s="6"/>
      <c r="B21" s="6"/>
      <c r="C21" s="8"/>
      <c r="D21" s="9"/>
    </row>
    <row r="22" spans="1:4" s="11" customFormat="1" ht="15">
      <c r="A22" s="6"/>
      <c r="B22" s="6"/>
      <c r="C22" s="8"/>
      <c r="D22" s="9"/>
    </row>
    <row r="23" spans="1:4" s="11" customFormat="1" ht="15">
      <c r="A23" s="6"/>
      <c r="B23" s="6"/>
      <c r="C23" s="8"/>
      <c r="D23" s="9"/>
    </row>
    <row r="24" spans="1:4" s="11" customFormat="1" ht="15">
      <c r="A24" s="6"/>
      <c r="B24" s="38" t="s">
        <v>22</v>
      </c>
      <c r="C24" s="38"/>
      <c r="D24" s="38"/>
    </row>
    <row r="25" spans="1:4" ht="15">
      <c r="A25" s="6"/>
      <c r="B25" s="38" t="s">
        <v>46</v>
      </c>
      <c r="C25" s="38"/>
      <c r="D25" s="38"/>
    </row>
    <row r="26" spans="1:4" ht="15">
      <c r="A26" s="6"/>
      <c r="B26" s="23"/>
      <c r="C26" s="23"/>
      <c r="D26" s="23"/>
    </row>
    <row r="27" spans="1:4" ht="15">
      <c r="A27" s="6"/>
      <c r="B27" s="6"/>
      <c r="C27" s="8"/>
      <c r="D27" s="9"/>
    </row>
    <row r="28" spans="1:4" ht="15">
      <c r="A28" s="12" t="s">
        <v>23</v>
      </c>
      <c r="B28" s="12"/>
      <c r="C28" s="16"/>
      <c r="D28" s="18"/>
    </row>
    <row r="29" spans="1:4" ht="15">
      <c r="A29" s="12" t="s">
        <v>24</v>
      </c>
      <c r="B29" s="12"/>
      <c r="C29" s="16"/>
      <c r="D29" s="18"/>
    </row>
    <row r="30" spans="1:4" ht="15">
      <c r="A30" s="12" t="s">
        <v>25</v>
      </c>
      <c r="B30" s="12"/>
      <c r="C30" s="16"/>
      <c r="D30" s="20">
        <v>236660</v>
      </c>
    </row>
    <row r="31" spans="1:4" ht="15">
      <c r="A31" s="12" t="s">
        <v>26</v>
      </c>
      <c r="B31" s="12"/>
      <c r="C31" s="16"/>
      <c r="D31" s="16">
        <v>-88520</v>
      </c>
    </row>
    <row r="32" spans="1:4" ht="15">
      <c r="A32" s="12" t="s">
        <v>47</v>
      </c>
      <c r="B32" s="12"/>
      <c r="C32" s="16"/>
      <c r="D32" s="16">
        <v>33270</v>
      </c>
    </row>
    <row r="33" spans="1:4" ht="15">
      <c r="A33" s="12" t="s">
        <v>27</v>
      </c>
      <c r="B33" s="12"/>
      <c r="C33" s="16"/>
      <c r="D33" s="17">
        <f>SUM(D30:D32)</f>
        <v>181410</v>
      </c>
    </row>
    <row r="34" spans="1:4" ht="15">
      <c r="A34" s="12"/>
      <c r="B34" s="12"/>
      <c r="C34" s="16"/>
      <c r="D34" s="16"/>
    </row>
    <row r="35" spans="1:4" ht="15">
      <c r="A35" s="12" t="s">
        <v>28</v>
      </c>
      <c r="B35" s="12"/>
      <c r="C35" s="16"/>
      <c r="D35" s="16"/>
    </row>
    <row r="36" spans="1:4" ht="15">
      <c r="A36" s="12" t="s">
        <v>25</v>
      </c>
      <c r="B36" s="12"/>
      <c r="C36" s="16"/>
      <c r="D36" s="16">
        <v>376846</v>
      </c>
    </row>
    <row r="37" spans="1:4" ht="15">
      <c r="A37" s="12" t="s">
        <v>29</v>
      </c>
      <c r="B37" s="12"/>
      <c r="C37" s="16"/>
      <c r="D37" s="16">
        <v>49919</v>
      </c>
    </row>
    <row r="38" spans="1:4" ht="15">
      <c r="A38" s="12" t="s">
        <v>45</v>
      </c>
      <c r="B38" s="12"/>
      <c r="C38" s="16"/>
      <c r="D38" s="16">
        <v>-95013</v>
      </c>
    </row>
    <row r="39" spans="1:4" ht="15">
      <c r="A39" s="12" t="s">
        <v>47</v>
      </c>
      <c r="B39" s="12"/>
      <c r="C39" s="16"/>
      <c r="D39" s="16">
        <v>-50000</v>
      </c>
    </row>
    <row r="40" spans="1:4" ht="15">
      <c r="A40" s="12" t="s">
        <v>42</v>
      </c>
      <c r="B40" s="12"/>
      <c r="C40" s="16"/>
      <c r="D40" s="21">
        <f>SUM(D36:D39)</f>
        <v>281752</v>
      </c>
    </row>
    <row r="41" spans="1:4" ht="15">
      <c r="A41" s="12"/>
      <c r="B41" s="12"/>
      <c r="C41" s="13"/>
      <c r="D41" s="16"/>
    </row>
    <row r="42" spans="1:4" ht="15" thickBot="1">
      <c r="A42" s="12" t="s">
        <v>30</v>
      </c>
      <c r="B42" s="12"/>
      <c r="C42" s="16"/>
      <c r="D42" s="22">
        <f>D33+D40</f>
        <v>463162</v>
      </c>
    </row>
    <row r="43" spans="1:4" ht="15" thickTop="1">
      <c r="A43" s="10"/>
      <c r="B43" s="6"/>
      <c r="C43" s="7"/>
      <c r="D43" s="11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10:D20 A28:D4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1"/>
  <sheetViews>
    <sheetView tabSelected="1" zoomScalePageLayoutView="0" workbookViewId="0" topLeftCell="A8">
      <selection activeCell="I23" sqref="I23"/>
    </sheetView>
  </sheetViews>
  <sheetFormatPr defaultColWidth="9.140625" defaultRowHeight="15"/>
  <cols>
    <col min="1" max="1" width="30.7109375" style="5" customWidth="1"/>
    <col min="2" max="2" width="1.7109375" style="4" customWidth="1"/>
    <col min="3" max="3" width="14.7109375" style="4" customWidth="1"/>
    <col min="4" max="4" width="1.7109375" style="4" customWidth="1"/>
    <col min="5" max="5" width="14.7109375" style="4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3" spans="1:13" ht="16.5">
      <c r="A3" s="39"/>
      <c r="C3" s="37" t="s">
        <v>34</v>
      </c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9" customHeight="1">
      <c r="A4" s="39"/>
      <c r="C4" s="1"/>
      <c r="D4" s="2"/>
      <c r="E4" s="3"/>
      <c r="F4" s="2"/>
      <c r="G4" s="3"/>
      <c r="H4" s="2"/>
      <c r="I4" s="3"/>
      <c r="J4" s="2"/>
      <c r="K4" s="3"/>
      <c r="L4" s="2"/>
      <c r="M4" s="3"/>
    </row>
    <row r="5" spans="1:13" ht="15.75">
      <c r="A5" s="39"/>
      <c r="C5" s="38" t="s">
        <v>43</v>
      </c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>
      <c r="A6" s="39"/>
      <c r="C6" s="38" t="s">
        <v>46</v>
      </c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2:1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3" s="31" customFormat="1" ht="15">
      <c r="B9" s="30"/>
      <c r="C9" s="36" t="s">
        <v>32</v>
      </c>
      <c r="D9" s="30"/>
      <c r="E9" s="36" t="s">
        <v>36</v>
      </c>
      <c r="F9" s="30"/>
      <c r="G9" s="36" t="s">
        <v>37</v>
      </c>
      <c r="H9" s="30"/>
      <c r="I9" s="36" t="s">
        <v>38</v>
      </c>
      <c r="J9" s="30"/>
      <c r="K9" s="36" t="s">
        <v>39</v>
      </c>
      <c r="L9" s="30"/>
      <c r="M9" s="36" t="s">
        <v>33</v>
      </c>
    </row>
    <row r="10" spans="1:13" ht="15">
      <c r="A10" s="12" t="s">
        <v>0</v>
      </c>
      <c r="B10" s="12"/>
      <c r="C10" s="12"/>
      <c r="D10" s="13"/>
      <c r="E10" s="12"/>
      <c r="F10" s="13"/>
      <c r="G10" s="12"/>
      <c r="H10" s="13"/>
      <c r="I10" s="12"/>
      <c r="J10" s="13"/>
      <c r="K10" s="12"/>
      <c r="L10" s="13"/>
      <c r="M10" s="12"/>
    </row>
    <row r="11" spans="1:13" ht="15">
      <c r="A11" s="12" t="s">
        <v>3</v>
      </c>
      <c r="B11" s="12"/>
      <c r="C11" s="32">
        <v>19284</v>
      </c>
      <c r="D11" s="20"/>
      <c r="E11" s="32">
        <v>29557</v>
      </c>
      <c r="F11" s="20"/>
      <c r="G11" s="32">
        <v>267676</v>
      </c>
      <c r="H11" s="20"/>
      <c r="I11" s="32">
        <v>45188</v>
      </c>
      <c r="J11" s="20"/>
      <c r="K11" s="32">
        <v>15</v>
      </c>
      <c r="L11" s="20"/>
      <c r="M11" s="32">
        <f>SUM(C11:K11)</f>
        <v>361720</v>
      </c>
    </row>
    <row r="12" spans="1:13" ht="15">
      <c r="A12" s="12" t="s">
        <v>40</v>
      </c>
      <c r="B12" s="12"/>
      <c r="C12" s="29">
        <v>10872</v>
      </c>
      <c r="D12" s="14"/>
      <c r="E12" s="29">
        <v>350114</v>
      </c>
      <c r="F12" s="14"/>
      <c r="G12" s="29">
        <v>222461</v>
      </c>
      <c r="H12" s="14"/>
      <c r="I12" s="29">
        <v>281133</v>
      </c>
      <c r="J12" s="14"/>
      <c r="K12" s="29">
        <v>112455</v>
      </c>
      <c r="L12" s="14"/>
      <c r="M12" s="29">
        <f>SUM(C12:K12)</f>
        <v>977035</v>
      </c>
    </row>
    <row r="13" spans="1:13" ht="15">
      <c r="A13" s="12" t="s">
        <v>4</v>
      </c>
      <c r="B13" s="12"/>
      <c r="C13" s="17">
        <f>SUM(C11:C12)</f>
        <v>30156</v>
      </c>
      <c r="D13" s="16"/>
      <c r="E13" s="17">
        <f>SUM(E11:E12)</f>
        <v>379671</v>
      </c>
      <c r="F13" s="16"/>
      <c r="G13" s="17">
        <f>SUM(G11:G12)</f>
        <v>490137</v>
      </c>
      <c r="H13" s="16"/>
      <c r="I13" s="17">
        <f>SUM(I11:I12)</f>
        <v>326321</v>
      </c>
      <c r="J13" s="16"/>
      <c r="K13" s="17">
        <f>SUM(K11:K12)</f>
        <v>112470</v>
      </c>
      <c r="L13" s="16"/>
      <c r="M13" s="17">
        <f>SUM(M11:M12)</f>
        <v>1338755</v>
      </c>
    </row>
    <row r="14" spans="1:13" ht="15">
      <c r="A14" s="12"/>
      <c r="B14" s="12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5">
      <c r="A15" s="12" t="s">
        <v>1</v>
      </c>
      <c r="B15" s="12"/>
      <c r="C15" s="18"/>
      <c r="D15" s="16"/>
      <c r="E15" s="18"/>
      <c r="F15" s="16"/>
      <c r="G15" s="18"/>
      <c r="H15" s="16"/>
      <c r="I15" s="18"/>
      <c r="J15" s="16"/>
      <c r="K15" s="18"/>
      <c r="L15" s="16"/>
      <c r="M15" s="18"/>
    </row>
    <row r="16" spans="1:13" ht="15">
      <c r="A16" s="12" t="s">
        <v>5</v>
      </c>
      <c r="B16" s="12"/>
      <c r="C16" s="18">
        <v>459267</v>
      </c>
      <c r="D16" s="16"/>
      <c r="E16" s="18">
        <v>0</v>
      </c>
      <c r="F16" s="16"/>
      <c r="G16" s="18">
        <v>45</v>
      </c>
      <c r="H16" s="16"/>
      <c r="I16" s="18">
        <v>0</v>
      </c>
      <c r="J16" s="16"/>
      <c r="K16" s="18">
        <v>0</v>
      </c>
      <c r="L16" s="16"/>
      <c r="M16" s="18">
        <f aca="true" t="shared" si="0" ref="M16:M22">SUM(C16:K16)</f>
        <v>459312</v>
      </c>
    </row>
    <row r="17" spans="1:13" ht="15">
      <c r="A17" s="12" t="s">
        <v>6</v>
      </c>
      <c r="B17" s="12"/>
      <c r="C17" s="18">
        <v>51271</v>
      </c>
      <c r="D17" s="16"/>
      <c r="E17" s="18">
        <v>26511</v>
      </c>
      <c r="F17" s="16"/>
      <c r="G17" s="18">
        <v>167897</v>
      </c>
      <c r="H17" s="16"/>
      <c r="I17" s="18">
        <v>73931</v>
      </c>
      <c r="J17" s="16"/>
      <c r="K17" s="18">
        <v>53526</v>
      </c>
      <c r="L17" s="16"/>
      <c r="M17" s="18">
        <f t="shared" si="0"/>
        <v>373136</v>
      </c>
    </row>
    <row r="18" spans="1:13" ht="15">
      <c r="A18" s="12" t="s">
        <v>7</v>
      </c>
      <c r="B18" s="12"/>
      <c r="C18" s="18">
        <v>168957</v>
      </c>
      <c r="D18" s="16"/>
      <c r="E18" s="18">
        <v>44</v>
      </c>
      <c r="F18" s="16"/>
      <c r="G18" s="18">
        <v>0</v>
      </c>
      <c r="H18" s="16"/>
      <c r="I18" s="18">
        <v>0</v>
      </c>
      <c r="J18" s="16"/>
      <c r="K18" s="18">
        <v>0</v>
      </c>
      <c r="L18" s="16"/>
      <c r="M18" s="18">
        <f t="shared" si="0"/>
        <v>169001</v>
      </c>
    </row>
    <row r="19" spans="1:13" ht="15">
      <c r="A19" s="12" t="s">
        <v>44</v>
      </c>
      <c r="B19" s="12"/>
      <c r="C19" s="18">
        <v>0</v>
      </c>
      <c r="D19" s="16"/>
      <c r="E19" s="18">
        <v>24275</v>
      </c>
      <c r="F19" s="16"/>
      <c r="G19" s="18">
        <v>31338</v>
      </c>
      <c r="H19" s="16"/>
      <c r="I19" s="18">
        <v>20864</v>
      </c>
      <c r="J19" s="16"/>
      <c r="K19" s="18">
        <v>7191</v>
      </c>
      <c r="L19" s="16"/>
      <c r="M19" s="18">
        <f t="shared" si="0"/>
        <v>83668</v>
      </c>
    </row>
    <row r="20" spans="1:13" ht="15">
      <c r="A20" s="12" t="s">
        <v>8</v>
      </c>
      <c r="B20" s="12"/>
      <c r="C20" s="18">
        <v>103699</v>
      </c>
      <c r="D20" s="16"/>
      <c r="E20" s="18">
        <v>36154</v>
      </c>
      <c r="F20" s="16"/>
      <c r="G20" s="18">
        <v>119532</v>
      </c>
      <c r="H20" s="16"/>
      <c r="I20" s="18">
        <v>35596</v>
      </c>
      <c r="J20" s="16"/>
      <c r="K20" s="18">
        <v>12849</v>
      </c>
      <c r="L20" s="16"/>
      <c r="M20" s="18">
        <f t="shared" si="0"/>
        <v>307830</v>
      </c>
    </row>
    <row r="21" spans="1:13" ht="15">
      <c r="A21" s="12" t="s">
        <v>9</v>
      </c>
      <c r="B21" s="12"/>
      <c r="C21" s="16">
        <v>9438</v>
      </c>
      <c r="D21" s="16"/>
      <c r="E21" s="16">
        <v>0</v>
      </c>
      <c r="F21" s="16"/>
      <c r="G21" s="16">
        <v>1306</v>
      </c>
      <c r="H21" s="16"/>
      <c r="I21" s="16">
        <v>20334</v>
      </c>
      <c r="J21" s="16"/>
      <c r="K21" s="16">
        <v>18841</v>
      </c>
      <c r="L21" s="16"/>
      <c r="M21" s="16">
        <f t="shared" si="0"/>
        <v>49919</v>
      </c>
    </row>
    <row r="22" spans="1:13" ht="15">
      <c r="A22" s="12" t="s">
        <v>41</v>
      </c>
      <c r="B22" s="12"/>
      <c r="C22" s="25">
        <v>-746885</v>
      </c>
      <c r="D22" s="16"/>
      <c r="E22" s="25">
        <v>216698</v>
      </c>
      <c r="F22" s="16"/>
      <c r="G22" s="25">
        <v>279746</v>
      </c>
      <c r="H22" s="16"/>
      <c r="I22" s="25">
        <f>186248+1</f>
        <v>186249</v>
      </c>
      <c r="J22" s="16"/>
      <c r="K22" s="25">
        <v>64192</v>
      </c>
      <c r="L22" s="16"/>
      <c r="M22" s="25">
        <f t="shared" si="0"/>
        <v>0</v>
      </c>
    </row>
    <row r="23" spans="1:13" ht="15">
      <c r="A23" s="12" t="s">
        <v>10</v>
      </c>
      <c r="B23" s="12"/>
      <c r="C23" s="25">
        <f>SUM(C16:C22)</f>
        <v>45747</v>
      </c>
      <c r="D23" s="16"/>
      <c r="E23" s="25">
        <f>SUM(E16:E22)</f>
        <v>303682</v>
      </c>
      <c r="F23" s="16"/>
      <c r="G23" s="25">
        <f>SUM(G16:G22)</f>
        <v>599864</v>
      </c>
      <c r="H23" s="16"/>
      <c r="I23" s="25">
        <f>SUM(I16:I22)</f>
        <v>336974</v>
      </c>
      <c r="J23" s="16"/>
      <c r="K23" s="25">
        <f>SUM(K16:K22)</f>
        <v>156599</v>
      </c>
      <c r="L23" s="16"/>
      <c r="M23" s="25">
        <f>SUM(M16:M22)</f>
        <v>1442866</v>
      </c>
    </row>
    <row r="24" spans="1:13" ht="15">
      <c r="A24" s="12"/>
      <c r="B24" s="12"/>
      <c r="C24" s="18"/>
      <c r="D24" s="16"/>
      <c r="E24" s="18"/>
      <c r="F24" s="16"/>
      <c r="G24" s="18"/>
      <c r="H24" s="16"/>
      <c r="I24" s="18"/>
      <c r="J24" s="16"/>
      <c r="K24" s="18"/>
      <c r="L24" s="16"/>
      <c r="M24" s="18"/>
    </row>
    <row r="25" spans="1:13" ht="15">
      <c r="A25" s="12" t="s">
        <v>11</v>
      </c>
      <c r="B25" s="12"/>
      <c r="C25" s="25">
        <f>C13-C23</f>
        <v>-15591</v>
      </c>
      <c r="D25" s="16"/>
      <c r="E25" s="25">
        <f>E13-E23</f>
        <v>75989</v>
      </c>
      <c r="F25" s="16"/>
      <c r="G25" s="25">
        <f>G13-G23</f>
        <v>-109727</v>
      </c>
      <c r="H25" s="16"/>
      <c r="I25" s="25">
        <f>I13-I23</f>
        <v>-10653</v>
      </c>
      <c r="J25" s="16"/>
      <c r="K25" s="25">
        <f>K13-K23</f>
        <v>-44129</v>
      </c>
      <c r="L25" s="16"/>
      <c r="M25" s="25">
        <f>M13-M23</f>
        <v>-104111</v>
      </c>
    </row>
    <row r="26" spans="1:13" ht="15">
      <c r="A26" s="12"/>
      <c r="B26" s="1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">
      <c r="A27" s="12" t="s">
        <v>2</v>
      </c>
      <c r="B27" s="1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s="35" customFormat="1" ht="15">
      <c r="A28" s="29" t="s">
        <v>12</v>
      </c>
      <c r="B28" s="29"/>
      <c r="C28" s="34">
        <v>15591</v>
      </c>
      <c r="D28" s="33"/>
      <c r="E28" s="34">
        <v>0</v>
      </c>
      <c r="F28" s="33"/>
      <c r="G28" s="34">
        <v>0</v>
      </c>
      <c r="H28" s="33"/>
      <c r="I28" s="34">
        <v>0</v>
      </c>
      <c r="J28" s="33"/>
      <c r="K28" s="34">
        <v>0</v>
      </c>
      <c r="L28" s="33"/>
      <c r="M28" s="34">
        <f>SUM(C28:K28)</f>
        <v>15591</v>
      </c>
    </row>
    <row r="29" spans="1:13" ht="15">
      <c r="A29" s="12"/>
      <c r="B29" s="12"/>
      <c r="C29" s="16"/>
      <c r="D29" s="13"/>
      <c r="E29" s="16"/>
      <c r="F29" s="13"/>
      <c r="G29" s="16"/>
      <c r="H29" s="13"/>
      <c r="I29" s="16"/>
      <c r="J29" s="13"/>
      <c r="K29" s="16"/>
      <c r="L29" s="13"/>
      <c r="M29" s="16"/>
    </row>
    <row r="30" spans="1:13" ht="15" thickBot="1">
      <c r="A30" s="12" t="s">
        <v>13</v>
      </c>
      <c r="B30" s="12"/>
      <c r="C30" s="26">
        <f>C25+C28</f>
        <v>0</v>
      </c>
      <c r="D30" s="16"/>
      <c r="E30" s="26">
        <f>E25+E28</f>
        <v>75989</v>
      </c>
      <c r="F30" s="16"/>
      <c r="G30" s="26">
        <f>G25+G28</f>
        <v>-109727</v>
      </c>
      <c r="H30" s="16"/>
      <c r="I30" s="26">
        <f>I25+I28</f>
        <v>-10653</v>
      </c>
      <c r="J30" s="16"/>
      <c r="K30" s="26">
        <f>K25+K28</f>
        <v>-44129</v>
      </c>
      <c r="L30" s="16"/>
      <c r="M30" s="26">
        <f>M25+M28</f>
        <v>-88520</v>
      </c>
    </row>
    <row r="31" spans="1:13" ht="15" thickTop="1">
      <c r="A31" s="28"/>
      <c r="B31" s="12"/>
      <c r="C31" s="27"/>
      <c r="D31" s="14"/>
      <c r="E31" s="27"/>
      <c r="F31" s="14"/>
      <c r="G31" s="27"/>
      <c r="H31" s="14"/>
      <c r="I31" s="27"/>
      <c r="J31" s="14"/>
      <c r="K31" s="27"/>
      <c r="L31" s="14"/>
      <c r="M31" s="27"/>
    </row>
  </sheetData>
  <sheetProtection/>
  <mergeCells count="4">
    <mergeCell ref="C3:M3"/>
    <mergeCell ref="C5:M5"/>
    <mergeCell ref="C6:M6"/>
    <mergeCell ref="A3:A6"/>
  </mergeCells>
  <conditionalFormatting sqref="A10:M30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2013-09-19T16:17:31Z</cp:lastPrinted>
  <dcterms:created xsi:type="dcterms:W3CDTF">2009-06-22T13:37:23Z</dcterms:created>
  <dcterms:modified xsi:type="dcterms:W3CDTF">2016-08-13T19:20:12Z</dcterms:modified>
  <cp:category/>
  <cp:version/>
  <cp:contentType/>
  <cp:contentStatus/>
</cp:coreProperties>
</file>