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-1 LSUE" sheetId="1" r:id="rId1"/>
  </sheets>
  <definedNames>
    <definedName name="_xlnm.Print_Titles" localSheetId="0">'C-1 LSUE'!$1:$11</definedName>
  </definedNames>
  <calcPr fullCalcOnLoad="1"/>
</workbook>
</file>

<file path=xl/sharedStrings.xml><?xml version="1.0" encoding="utf-8"?>
<sst xmlns="http://schemas.openxmlformats.org/spreadsheetml/2006/main" count="41" uniqueCount="36">
  <si>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</si>
  <si>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</si>
  <si>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</si>
  <si>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</si>
  <si>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</si>
  <si>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</si>
  <si>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</si>
  <si>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</si>
  <si>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</si>
  <si>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</si>
  <si>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</si>
  <si>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</si>
  <si>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</si>
  <si>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</si>
  <si>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</si>
  <si>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</si>
  <si>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</si>
  <si>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</si>
  <si>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</si>
  <si>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</si>
  <si>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</si>
  <si>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</si>
  <si>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</si>
  <si>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</si>
  <si>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</si>
  <si>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</si>
  <si>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</si>
  <si>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</si>
  <si>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</si>
  <si>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</si>
  <si>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</si>
  <si>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</si>
  <si>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</si>
  <si>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 xml:space="preserve"> Other sources--</t>
  </si>
  <si>
    <t xml:space="preserve"> Auxiliary enterprise revenues</t>
  </si>
  <si>
    <t>For the year ended June 30,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</si>
</sst>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0</xdr:col>
      <xdr:colOff>2266950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1"/>
  <sheetViews>
    <sheetView tabSelected="1" zoomScale="115" zoomScaleNormal="115" zoomScalePageLayoutView="0" workbookViewId="0" topLeftCell="A1">
      <selection activeCell="A2" sqref="A2:A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5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29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30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35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5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7520261</v>
      </c>
      <c r="D13" s="16"/>
      <c r="E13" s="18">
        <v>7520261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196446</v>
      </c>
      <c r="D14" s="13"/>
      <c r="E14" s="13">
        <v>196446</v>
      </c>
      <c r="F14" s="13"/>
      <c r="G14" s="13">
        <v>0</v>
      </c>
    </row>
    <row r="15" spans="1:7" s="4" customFormat="1" ht="13.5">
      <c r="A15" s="16" t="s">
        <v>31</v>
      </c>
      <c r="B15" s="16"/>
      <c r="C15" s="13">
        <f t="shared" si="0"/>
        <v>39856</v>
      </c>
      <c r="D15" s="13"/>
      <c r="E15" s="19">
        <v>10534</v>
      </c>
      <c r="F15" s="13"/>
      <c r="G15" s="19">
        <v>29322</v>
      </c>
    </row>
    <row r="16" spans="1:7" s="4" customFormat="1" ht="13.5">
      <c r="A16" s="16" t="s">
        <v>28</v>
      </c>
      <c r="B16" s="16"/>
      <c r="C16" s="20">
        <f t="shared" si="0"/>
        <v>191067</v>
      </c>
      <c r="D16" s="20"/>
      <c r="E16" s="20">
        <v>0</v>
      </c>
      <c r="F16" s="20"/>
      <c r="G16" s="20">
        <v>191067</v>
      </c>
    </row>
    <row r="17" spans="1:7" s="4" customFormat="1" ht="13.5">
      <c r="A17" s="16" t="s">
        <v>7</v>
      </c>
      <c r="B17" s="16"/>
      <c r="C17" s="21">
        <f t="shared" si="0"/>
        <v>1606874</v>
      </c>
      <c r="D17" s="13"/>
      <c r="E17" s="21">
        <v>1284730</v>
      </c>
      <c r="F17" s="13"/>
      <c r="G17" s="21">
        <v>322144</v>
      </c>
    </row>
    <row r="18" spans="1:7" s="4" customFormat="1" ht="13.5">
      <c r="A18" s="16" t="s">
        <v>8</v>
      </c>
      <c r="B18" s="16"/>
      <c r="C18" s="22">
        <f t="shared" si="0"/>
        <v>9554504</v>
      </c>
      <c r="D18" s="13"/>
      <c r="E18" s="22">
        <f>SUM(E13:E17)</f>
        <v>9011971</v>
      </c>
      <c r="F18" s="13"/>
      <c r="G18" s="22">
        <f>SUM(G13:G17)</f>
        <v>542533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4620901</v>
      </c>
      <c r="D21" s="13"/>
      <c r="E21" s="13">
        <v>4620901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249143</v>
      </c>
      <c r="D22" s="13"/>
      <c r="E22" s="13">
        <v>249143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4870044</v>
      </c>
      <c r="D23" s="13"/>
      <c r="E23" s="22">
        <f>SUM(E21:E22)</f>
        <v>4870044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5168258</v>
      </c>
      <c r="D26" s="13"/>
      <c r="E26" s="19">
        <v>0</v>
      </c>
      <c r="F26" s="13"/>
      <c r="G26" s="19">
        <v>5168258</v>
      </c>
    </row>
    <row r="27" spans="1:7" s="4" customFormat="1" ht="13.5">
      <c r="A27" s="16" t="s">
        <v>15</v>
      </c>
      <c r="B27" s="16"/>
      <c r="C27" s="21">
        <f>SUM(E27:G27)</f>
        <v>499457</v>
      </c>
      <c r="D27" s="13"/>
      <c r="E27" s="23">
        <v>0</v>
      </c>
      <c r="F27" s="13"/>
      <c r="G27" s="23">
        <v>499457</v>
      </c>
    </row>
    <row r="28" spans="1:7" s="4" customFormat="1" ht="13.5">
      <c r="A28" s="16" t="s">
        <v>16</v>
      </c>
      <c r="B28" s="16"/>
      <c r="C28" s="22">
        <f>SUM(E28:G28)</f>
        <v>5667715</v>
      </c>
      <c r="D28" s="13"/>
      <c r="E28" s="22">
        <f>SUM(E26:E27)</f>
        <v>0</v>
      </c>
      <c r="F28" s="13"/>
      <c r="G28" s="22">
        <f>SUM(G26:G27)</f>
        <v>5667715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46383</v>
      </c>
      <c r="D30" s="13"/>
      <c r="E30" s="23">
        <v>0</v>
      </c>
      <c r="F30" s="13"/>
      <c r="G30" s="23">
        <v>46383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430520</v>
      </c>
      <c r="D32" s="13"/>
      <c r="E32" s="23">
        <v>0</v>
      </c>
      <c r="F32" s="13"/>
      <c r="G32" s="23">
        <v>430520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38076</v>
      </c>
      <c r="D34" s="13"/>
      <c r="E34" s="23">
        <v>0</v>
      </c>
      <c r="F34" s="13"/>
      <c r="G34" s="23">
        <v>38076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7067</v>
      </c>
      <c r="D37" s="13"/>
      <c r="E37" s="19">
        <f>7079-12</f>
        <v>7067</v>
      </c>
      <c r="F37" s="13"/>
      <c r="G37" s="19">
        <v>0</v>
      </c>
    </row>
    <row r="38" spans="1:7" s="4" customFormat="1" ht="13.5">
      <c r="A38" s="13" t="s">
        <v>32</v>
      </c>
      <c r="B38" s="13"/>
      <c r="C38" s="22">
        <f>SUM(E38:G38)</f>
        <v>7067</v>
      </c>
      <c r="D38" s="13"/>
      <c r="E38" s="22">
        <f>SUM(E37:E37)</f>
        <v>7067</v>
      </c>
      <c r="F38" s="13"/>
      <c r="G38" s="22">
        <f>SUM(G37:G37)</f>
        <v>0</v>
      </c>
    </row>
    <row r="39" spans="1:7" s="4" customFormat="1" ht="13.5">
      <c r="A39" s="13"/>
      <c r="B39" s="13"/>
      <c r="C39" s="13"/>
      <c r="D39" s="13"/>
      <c r="E39" s="19"/>
      <c r="F39" s="13"/>
      <c r="G39" s="19"/>
    </row>
    <row r="40" spans="1:7" s="4" customFormat="1" ht="13.5">
      <c r="A40" s="16" t="s">
        <v>34</v>
      </c>
      <c r="B40" s="16"/>
      <c r="C40" s="21">
        <f>SUM(E40:G40)</f>
        <v>2238534</v>
      </c>
      <c r="D40" s="13"/>
      <c r="E40" s="23">
        <v>0</v>
      </c>
      <c r="F40" s="13"/>
      <c r="G40" s="23">
        <v>2238534</v>
      </c>
    </row>
    <row r="41" spans="1:7" s="4" customFormat="1" ht="13.5">
      <c r="A41" s="13"/>
      <c r="B41" s="13"/>
      <c r="C41" s="13"/>
      <c r="D41" s="13"/>
      <c r="E41" s="13"/>
      <c r="F41" s="13"/>
      <c r="G41" s="13"/>
    </row>
    <row r="42" spans="1:7" s="4" customFormat="1" ht="13.5">
      <c r="A42" s="16" t="s">
        <v>33</v>
      </c>
      <c r="B42" s="16"/>
      <c r="C42" s="13"/>
      <c r="D42" s="13"/>
      <c r="E42" s="13"/>
      <c r="F42" s="13"/>
      <c r="G42" s="13"/>
    </row>
    <row r="43" spans="1:7" s="4" customFormat="1" ht="13.5">
      <c r="A43" s="16" t="s">
        <v>22</v>
      </c>
      <c r="B43" s="16"/>
      <c r="C43" s="13">
        <f aca="true" t="shared" si="1" ref="C43:C49">SUM(E43:G43)</f>
        <v>48049.71</v>
      </c>
      <c r="D43" s="13"/>
      <c r="E43" s="13">
        <f>44430.18+1000.83-0.3</f>
        <v>45430.71</v>
      </c>
      <c r="F43" s="13"/>
      <c r="G43" s="13">
        <f>119+2500</f>
        <v>2619</v>
      </c>
    </row>
    <row r="44" spans="1:7" s="4" customFormat="1" ht="13.5">
      <c r="A44" s="16" t="s">
        <v>23</v>
      </c>
      <c r="B44" s="16"/>
      <c r="C44" s="13">
        <f t="shared" si="1"/>
        <v>8445</v>
      </c>
      <c r="D44" s="13"/>
      <c r="E44" s="13">
        <v>8445</v>
      </c>
      <c r="F44" s="13"/>
      <c r="G44" s="13">
        <v>0</v>
      </c>
    </row>
    <row r="45" spans="1:7" s="4" customFormat="1" ht="13.5">
      <c r="A45" s="16" t="s">
        <v>24</v>
      </c>
      <c r="B45" s="16"/>
      <c r="C45" s="13">
        <f t="shared" si="1"/>
        <v>6270</v>
      </c>
      <c r="D45" s="13"/>
      <c r="E45" s="13">
        <v>0</v>
      </c>
      <c r="F45" s="13"/>
      <c r="G45" s="13">
        <v>6270</v>
      </c>
    </row>
    <row r="46" spans="1:7" s="4" customFormat="1" ht="13.5">
      <c r="A46" s="16" t="s">
        <v>25</v>
      </c>
      <c r="B46" s="16"/>
      <c r="C46" s="13">
        <f t="shared" si="1"/>
        <v>553</v>
      </c>
      <c r="D46" s="13"/>
      <c r="E46" s="13">
        <v>553</v>
      </c>
      <c r="F46" s="13"/>
      <c r="G46" s="13">
        <v>0</v>
      </c>
    </row>
    <row r="47" spans="1:7" s="4" customFormat="1" ht="13.5">
      <c r="A47" s="16" t="s">
        <v>26</v>
      </c>
      <c r="B47" s="16"/>
      <c r="C47" s="22">
        <f t="shared" si="1"/>
        <v>63317.71</v>
      </c>
      <c r="D47" s="13"/>
      <c r="E47" s="22">
        <f>SUM(E43:E46)</f>
        <v>54428.71</v>
      </c>
      <c r="F47" s="13"/>
      <c r="G47" s="22">
        <f>SUM(G43:G46)</f>
        <v>8889</v>
      </c>
    </row>
    <row r="48" spans="1:7" s="4" customFormat="1" ht="13.5">
      <c r="A48" s="16"/>
      <c r="B48" s="16"/>
      <c r="C48" s="20"/>
      <c r="D48" s="13"/>
      <c r="E48" s="20"/>
      <c r="F48" s="13"/>
      <c r="G48" s="20"/>
    </row>
    <row r="49" spans="1:7" s="4" customFormat="1" ht="14.25" thickBot="1">
      <c r="A49" s="16" t="s">
        <v>27</v>
      </c>
      <c r="B49" s="16"/>
      <c r="C49" s="24">
        <f t="shared" si="1"/>
        <v>22916160.71</v>
      </c>
      <c r="D49" s="13"/>
      <c r="E49" s="24">
        <f>E18+E23+E28+E30+E32+E34+E38+E40+E47</f>
        <v>13943510.71</v>
      </c>
      <c r="F49" s="13"/>
      <c r="G49" s="24">
        <f>G18+G23+G28+G30+G32+G34+G38+G40+G47</f>
        <v>8972650</v>
      </c>
    </row>
    <row r="50" spans="1:7" s="4" customFormat="1" ht="13.5" thickTop="1">
      <c r="A50" s="5"/>
      <c r="B50" s="5"/>
      <c r="C50" s="6"/>
      <c r="D50" s="3"/>
      <c r="E50" s="6"/>
      <c r="F50" s="3"/>
      <c r="G50" s="6"/>
    </row>
    <row r="51" spans="1:7" s="4" customFormat="1" ht="12.75">
      <c r="A51" s="3"/>
      <c r="B51" s="3"/>
      <c r="C51" s="6"/>
      <c r="D51" s="6"/>
      <c r="E51" s="6"/>
      <c r="F51" s="6"/>
      <c r="G51" s="6"/>
    </row>
    <row r="52" spans="1:7" s="4" customFormat="1" ht="12.75">
      <c r="A52" s="7"/>
      <c r="B52" s="7"/>
      <c r="C52" s="7"/>
      <c r="D52" s="7"/>
      <c r="E52" s="7"/>
      <c r="F52" s="7"/>
      <c r="G52" s="7"/>
    </row>
    <row r="53" spans="1:7" s="4" customFormat="1" ht="12.75">
      <c r="A53" s="7"/>
      <c r="B53" s="7"/>
      <c r="C53" s="7"/>
      <c r="D53" s="7"/>
      <c r="E53" s="7"/>
      <c r="F53" s="7"/>
      <c r="G53" s="7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4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2018-08-28T18:12:37Z</cp:lastPrinted>
  <dcterms:created xsi:type="dcterms:W3CDTF">2004-06-25T20:22:15Z</dcterms:created>
  <dcterms:modified xsi:type="dcterms:W3CDTF">2018-08-28T18:12:38Z</dcterms:modified>
  <cp:category/>
  <cp:version/>
  <cp:contentType/>
  <cp:contentStatus/>
</cp:coreProperties>
</file>